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окальный диск D старый компьютер\методработа 2023-2024\Анализ методработы за 2023-2024 учебный год\это буду отправлять\"/>
    </mc:Choice>
  </mc:AlternateContent>
  <bookViews>
    <workbookView xWindow="0" yWindow="0" windowWidth="28800" windowHeight="12585" tabRatio="681"/>
  </bookViews>
  <sheets>
    <sheet name=" КПК" sheetId="10" r:id="rId1"/>
    <sheet name="Аттестация" sheetId="20" r:id="rId2"/>
    <sheet name="Самообразование" sheetId="2" r:id="rId3"/>
    <sheet name="Конкурсы" sheetId="4" r:id="rId4"/>
    <sheet name="Перечень конкурсов" sheetId="21" r:id="rId5"/>
    <sheet name="Публикации" sheetId="11" r:id="rId6"/>
    <sheet name="Мастер-классы" sheetId="12" r:id="rId7"/>
    <sheet name="Молодые педагоги " sheetId="15" r:id="rId8"/>
    <sheet name="Сведения о педагогах-психологах" sheetId="16" r:id="rId9"/>
    <sheet name="Лист11" sheetId="14" r:id="rId10"/>
    <sheet name="Лист1" sheetId="1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52511"/>
</workbook>
</file>

<file path=xl/calcChain.xml><?xml version="1.0" encoding="utf-8"?>
<calcChain xmlns="http://schemas.openxmlformats.org/spreadsheetml/2006/main">
  <c r="D30" i="12" l="1"/>
  <c r="E30" i="12"/>
  <c r="D29" i="12"/>
  <c r="E29" i="12"/>
  <c r="D28" i="12"/>
  <c r="E28" i="12"/>
  <c r="D27" i="12"/>
  <c r="E27" i="12"/>
  <c r="B27" i="12"/>
  <c r="C27" i="12"/>
  <c r="D25" i="12"/>
  <c r="E25" i="12"/>
  <c r="C24" i="12"/>
  <c r="D24" i="12"/>
  <c r="B14" i="12"/>
  <c r="C14" i="12"/>
  <c r="B12" i="12"/>
  <c r="C12" i="12"/>
  <c r="D12" i="12"/>
  <c r="E12" i="12"/>
  <c r="F12" i="12"/>
  <c r="G12" i="12"/>
  <c r="H12" i="12"/>
  <c r="I12" i="12"/>
  <c r="B6" i="12"/>
  <c r="D6" i="12"/>
  <c r="E6" i="12"/>
  <c r="G6" i="12"/>
  <c r="I6" i="12"/>
  <c r="B7" i="12"/>
  <c r="C7" i="12"/>
  <c r="D7" i="12"/>
  <c r="E7" i="12"/>
  <c r="G7" i="12"/>
  <c r="H7" i="12"/>
  <c r="I7" i="12"/>
  <c r="B8" i="12"/>
  <c r="C8" i="12"/>
  <c r="D8" i="12"/>
  <c r="E8" i="12"/>
  <c r="G8" i="12"/>
  <c r="H8" i="12"/>
  <c r="I8" i="12"/>
  <c r="B9" i="12"/>
  <c r="C9" i="12"/>
  <c r="D9" i="12"/>
  <c r="E9" i="12"/>
  <c r="G9" i="12"/>
  <c r="H9" i="12"/>
  <c r="I9" i="12"/>
  <c r="B10" i="12"/>
  <c r="C10" i="12"/>
  <c r="D10" i="12"/>
  <c r="E10" i="12"/>
  <c r="G10" i="12"/>
  <c r="H10" i="12"/>
  <c r="I10" i="12"/>
  <c r="B11" i="12"/>
  <c r="C11" i="12"/>
  <c r="E11" i="12"/>
  <c r="G11" i="12"/>
  <c r="H11" i="12"/>
  <c r="I11" i="12"/>
  <c r="A12" i="11"/>
  <c r="B12" i="11"/>
  <c r="C12" i="11"/>
  <c r="D12" i="11"/>
  <c r="E12" i="11"/>
  <c r="F12" i="11"/>
  <c r="A13" i="11"/>
  <c r="B13" i="11"/>
  <c r="C13" i="11"/>
  <c r="D13" i="11"/>
  <c r="E13" i="11"/>
  <c r="F13" i="11"/>
  <c r="A9" i="11"/>
  <c r="B9" i="11"/>
  <c r="C9" i="11"/>
  <c r="D9" i="11"/>
  <c r="E9" i="11"/>
  <c r="F9" i="11"/>
  <c r="A10" i="11"/>
  <c r="B10" i="11"/>
  <c r="C10" i="11"/>
  <c r="D10" i="11"/>
  <c r="E10" i="11"/>
  <c r="F10" i="11"/>
  <c r="A11" i="11"/>
  <c r="B11" i="11"/>
  <c r="C11" i="11"/>
  <c r="D11" i="11"/>
  <c r="E11" i="11"/>
  <c r="F11" i="11"/>
  <c r="A6" i="11"/>
  <c r="B6" i="11"/>
  <c r="C6" i="11"/>
  <c r="D6" i="11"/>
  <c r="E6" i="11"/>
  <c r="F6" i="11"/>
  <c r="A7" i="11"/>
  <c r="B7" i="11"/>
  <c r="C7" i="11"/>
  <c r="D7" i="11"/>
  <c r="E7" i="11"/>
  <c r="F7" i="11"/>
  <c r="A8" i="11"/>
  <c r="B8" i="11"/>
  <c r="C8" i="11"/>
  <c r="D8" i="11"/>
  <c r="E8" i="11"/>
  <c r="F8" i="11"/>
  <c r="B13" i="4"/>
  <c r="C13" i="4"/>
  <c r="D13" i="4"/>
  <c r="E13" i="4"/>
  <c r="F13" i="4"/>
  <c r="G13" i="4"/>
  <c r="H13" i="4"/>
  <c r="I13" i="4"/>
  <c r="J13" i="4"/>
  <c r="F28" i="2"/>
  <c r="F29" i="2"/>
  <c r="F30" i="2"/>
  <c r="E30" i="2"/>
  <c r="B23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E27" i="2"/>
  <c r="D18" i="2"/>
  <c r="E18" i="2"/>
  <c r="F18" i="2"/>
  <c r="B19" i="2"/>
  <c r="E19" i="2"/>
  <c r="F19" i="2"/>
  <c r="B20" i="2"/>
  <c r="E20" i="2"/>
  <c r="F20" i="2"/>
  <c r="B21" i="2"/>
  <c r="E21" i="2"/>
  <c r="F21" i="2"/>
  <c r="B22" i="2"/>
  <c r="E22" i="2"/>
  <c r="F22" i="2"/>
  <c r="B13" i="2"/>
  <c r="D13" i="2"/>
  <c r="E13" i="2"/>
  <c r="F13" i="2"/>
  <c r="B14" i="2"/>
  <c r="D14" i="2"/>
  <c r="E14" i="2"/>
  <c r="F14" i="2"/>
  <c r="B15" i="2"/>
  <c r="D15" i="2"/>
  <c r="E15" i="2"/>
  <c r="F15" i="2"/>
  <c r="B16" i="2"/>
  <c r="D16" i="2"/>
  <c r="E16" i="2"/>
  <c r="F16" i="2"/>
  <c r="B37" i="10"/>
  <c r="K43" i="10"/>
  <c r="K17" i="10"/>
  <c r="K20" i="10" s="1"/>
  <c r="K15" i="10"/>
  <c r="K13" i="10"/>
  <c r="K10" i="10"/>
  <c r="K25" i="10"/>
  <c r="K23" i="10"/>
  <c r="K28" i="10"/>
  <c r="K29" i="10" s="1"/>
  <c r="K27" i="10"/>
  <c r="K31" i="10"/>
  <c r="K33" i="10"/>
  <c r="K34" i="10"/>
  <c r="D37" i="10"/>
  <c r="E37" i="10"/>
  <c r="F37" i="10"/>
  <c r="G37" i="10"/>
  <c r="H37" i="10"/>
  <c r="I37" i="10"/>
  <c r="J37" i="10"/>
  <c r="K37" i="10"/>
  <c r="B38" i="10"/>
  <c r="D38" i="10"/>
  <c r="E38" i="10"/>
  <c r="F38" i="10"/>
  <c r="G38" i="10"/>
  <c r="H38" i="10"/>
  <c r="I38" i="10"/>
  <c r="J38" i="10"/>
  <c r="K38" i="10"/>
  <c r="B39" i="10"/>
  <c r="D39" i="10"/>
  <c r="E39" i="10"/>
  <c r="F39" i="10"/>
  <c r="G39" i="10"/>
  <c r="H39" i="10"/>
  <c r="I39" i="10"/>
  <c r="J39" i="10"/>
  <c r="K39" i="10"/>
  <c r="B40" i="10"/>
  <c r="D40" i="10"/>
  <c r="E40" i="10"/>
  <c r="F40" i="10"/>
  <c r="G40" i="10"/>
  <c r="H40" i="10"/>
  <c r="I40" i="10"/>
  <c r="J40" i="10"/>
  <c r="K40" i="10"/>
  <c r="B41" i="10"/>
  <c r="D41" i="10"/>
  <c r="E41" i="10"/>
  <c r="F41" i="10"/>
  <c r="G41" i="10"/>
  <c r="H41" i="10"/>
  <c r="I41" i="10"/>
  <c r="J41" i="10"/>
  <c r="K41" i="10"/>
  <c r="B42" i="10"/>
  <c r="D42" i="10"/>
  <c r="E42" i="10"/>
  <c r="F42" i="10"/>
  <c r="G42" i="10"/>
  <c r="H42" i="10"/>
  <c r="I42" i="10"/>
  <c r="J42" i="10"/>
  <c r="B43" i="10"/>
  <c r="D43" i="10"/>
  <c r="E43" i="10"/>
  <c r="F43" i="10"/>
  <c r="G43" i="10"/>
  <c r="H43" i="10"/>
  <c r="I43" i="10"/>
  <c r="J43" i="10"/>
  <c r="B44" i="10"/>
  <c r="D44" i="10"/>
  <c r="E44" i="10"/>
  <c r="F44" i="10"/>
  <c r="G44" i="10"/>
  <c r="H44" i="10"/>
  <c r="I44" i="10"/>
  <c r="J44" i="10"/>
  <c r="H34" i="10"/>
  <c r="H33" i="10"/>
  <c r="H31" i="10"/>
  <c r="H24" i="10"/>
  <c r="B30" i="10"/>
  <c r="D30" i="10"/>
  <c r="E30" i="10"/>
  <c r="F30" i="10"/>
  <c r="G30" i="10"/>
  <c r="H30" i="10"/>
  <c r="I30" i="10"/>
  <c r="J30" i="10"/>
  <c r="K30" i="10"/>
  <c r="B31" i="10"/>
  <c r="D31" i="10"/>
  <c r="E31" i="10"/>
  <c r="F31" i="10"/>
  <c r="G31" i="10"/>
  <c r="I31" i="10"/>
  <c r="J31" i="10"/>
  <c r="B32" i="10"/>
  <c r="F32" i="10"/>
  <c r="G32" i="10"/>
  <c r="H32" i="10"/>
  <c r="I32" i="10"/>
  <c r="J32" i="10"/>
  <c r="K32" i="10"/>
  <c r="B33" i="10"/>
  <c r="D33" i="10"/>
  <c r="E33" i="10"/>
  <c r="F33" i="10"/>
  <c r="G33" i="10"/>
  <c r="I33" i="10"/>
  <c r="J33" i="10"/>
  <c r="B34" i="10"/>
  <c r="D34" i="10"/>
  <c r="E34" i="10"/>
  <c r="F34" i="10"/>
  <c r="G34" i="10"/>
  <c r="I34" i="10"/>
  <c r="J34" i="10"/>
  <c r="B35" i="10"/>
  <c r="D35" i="10"/>
  <c r="E35" i="10"/>
  <c r="F35" i="10"/>
  <c r="G35" i="10"/>
  <c r="H35" i="10"/>
  <c r="I35" i="10"/>
  <c r="J35" i="10"/>
  <c r="K35" i="10"/>
  <c r="B36" i="10"/>
  <c r="D36" i="10"/>
  <c r="E36" i="10"/>
  <c r="F36" i="10"/>
  <c r="G36" i="10"/>
  <c r="H36" i="10"/>
  <c r="I36" i="10"/>
  <c r="J36" i="10"/>
  <c r="K36" i="10"/>
  <c r="B7" i="10"/>
  <c r="D29" i="10"/>
  <c r="H29" i="10"/>
  <c r="B29" i="10"/>
  <c r="H28" i="10" l="1"/>
  <c r="H27" i="10"/>
  <c r="H25" i="10"/>
  <c r="H20" i="10"/>
  <c r="B20" i="10"/>
  <c r="D20" i="10"/>
  <c r="E20" i="10"/>
  <c r="F20" i="10"/>
  <c r="G20" i="10"/>
  <c r="I20" i="10"/>
  <c r="J20" i="10"/>
  <c r="B21" i="10"/>
  <c r="D21" i="10"/>
  <c r="E21" i="10"/>
  <c r="F21" i="10"/>
  <c r="G21" i="10"/>
  <c r="H21" i="10"/>
  <c r="I21" i="10"/>
  <c r="J21" i="10"/>
  <c r="K21" i="10"/>
  <c r="B22" i="10"/>
  <c r="D22" i="10"/>
  <c r="E22" i="10"/>
  <c r="F22" i="10"/>
  <c r="G22" i="10"/>
  <c r="H22" i="10"/>
  <c r="I22" i="10"/>
  <c r="J22" i="10"/>
  <c r="K22" i="10"/>
  <c r="B23" i="10"/>
  <c r="D23" i="10"/>
  <c r="E23" i="10"/>
  <c r="F23" i="10"/>
  <c r="G23" i="10"/>
  <c r="H23" i="10"/>
  <c r="I23" i="10"/>
  <c r="J23" i="10"/>
  <c r="B24" i="10"/>
  <c r="C24" i="10"/>
  <c r="D24" i="10"/>
  <c r="E24" i="10"/>
  <c r="F24" i="10"/>
  <c r="G24" i="10"/>
  <c r="I24" i="10"/>
  <c r="J24" i="10"/>
  <c r="K24" i="10"/>
  <c r="B25" i="10"/>
  <c r="B28" i="10" s="1"/>
  <c r="C25" i="10"/>
  <c r="D25" i="10"/>
  <c r="E25" i="10"/>
  <c r="E28" i="10" s="1"/>
  <c r="E29" i="10" s="1"/>
  <c r="F25" i="10"/>
  <c r="F28" i="10" s="1"/>
  <c r="G25" i="10"/>
  <c r="G28" i="10" s="1"/>
  <c r="G29" i="10" s="1"/>
  <c r="I25" i="10"/>
  <c r="I28" i="10" s="1"/>
  <c r="I29" i="10" s="1"/>
  <c r="J25" i="10"/>
  <c r="J28" i="10" s="1"/>
  <c r="J29" i="10" s="1"/>
  <c r="B26" i="10"/>
  <c r="D26" i="10"/>
  <c r="E26" i="10"/>
  <c r="F26" i="10"/>
  <c r="G26" i="10"/>
  <c r="H26" i="10"/>
  <c r="I26" i="10"/>
  <c r="J26" i="10"/>
  <c r="K26" i="10"/>
  <c r="B27" i="10"/>
  <c r="D27" i="10"/>
  <c r="E27" i="10"/>
  <c r="F27" i="10"/>
  <c r="G27" i="10"/>
  <c r="I27" i="10"/>
  <c r="J27" i="10"/>
  <c r="A6" i="16" l="1"/>
  <c r="B6" i="16"/>
  <c r="C6" i="16"/>
  <c r="D6" i="16"/>
  <c r="E6" i="16"/>
  <c r="F6" i="16"/>
  <c r="G6" i="16"/>
  <c r="A7" i="16"/>
  <c r="B7" i="16"/>
  <c r="C7" i="16"/>
  <c r="D7" i="16"/>
  <c r="E7" i="16"/>
  <c r="F7" i="16"/>
  <c r="G7" i="16"/>
  <c r="A8" i="16"/>
  <c r="B8" i="16"/>
  <c r="C8" i="16"/>
  <c r="D8" i="16"/>
  <c r="E8" i="16"/>
  <c r="F8" i="16"/>
  <c r="G8" i="16"/>
  <c r="A9" i="16"/>
  <c r="B9" i="16"/>
  <c r="C9" i="16"/>
  <c r="D9" i="16"/>
  <c r="E9" i="16"/>
  <c r="F9" i="16"/>
  <c r="G9" i="16"/>
  <c r="A10" i="16"/>
  <c r="B10" i="16"/>
  <c r="C10" i="16"/>
  <c r="D10" i="16"/>
  <c r="E10" i="16"/>
  <c r="F10" i="16"/>
  <c r="G10" i="16"/>
  <c r="A11" i="16"/>
  <c r="B11" i="16"/>
  <c r="C11" i="16"/>
  <c r="D11" i="16"/>
  <c r="E11" i="16"/>
  <c r="F11" i="16"/>
  <c r="G11" i="16"/>
  <c r="A12" i="16"/>
  <c r="B12" i="16"/>
  <c r="C12" i="16"/>
  <c r="D12" i="16"/>
  <c r="E12" i="16"/>
  <c r="F12" i="16"/>
  <c r="G12" i="16"/>
  <c r="A13" i="16"/>
  <c r="B13" i="16"/>
  <c r="C13" i="16"/>
  <c r="D13" i="16"/>
  <c r="E13" i="16"/>
  <c r="F13" i="16"/>
  <c r="G13" i="16"/>
  <c r="A5" i="15"/>
  <c r="B5" i="15"/>
  <c r="D5" i="15"/>
  <c r="A6" i="2"/>
  <c r="B6" i="2"/>
  <c r="E6" i="2"/>
  <c r="F6" i="2"/>
  <c r="A7" i="2"/>
  <c r="B7" i="2"/>
  <c r="E7" i="2"/>
  <c r="F7" i="2"/>
  <c r="A8" i="2"/>
  <c r="B8" i="2"/>
  <c r="E8" i="2"/>
  <c r="F8" i="2"/>
  <c r="A9" i="2"/>
  <c r="B9" i="2"/>
  <c r="E9" i="2"/>
  <c r="F9" i="2"/>
  <c r="A10" i="2"/>
  <c r="B10" i="2"/>
  <c r="E10" i="2"/>
  <c r="F10" i="2"/>
  <c r="A11" i="2"/>
  <c r="B11" i="2"/>
  <c r="E11" i="2"/>
  <c r="F11" i="2"/>
  <c r="A12" i="2"/>
  <c r="B12" i="2"/>
  <c r="E12" i="2"/>
  <c r="F12" i="2"/>
  <c r="C24" i="20"/>
  <c r="D24" i="20"/>
  <c r="C25" i="20"/>
  <c r="C26" i="20"/>
  <c r="D26" i="20"/>
  <c r="E26" i="20"/>
  <c r="C27" i="20"/>
  <c r="D27" i="20"/>
  <c r="E27" i="20"/>
  <c r="C28" i="20"/>
  <c r="D28" i="20"/>
  <c r="A7" i="10" l="1"/>
  <c r="D7" i="10"/>
  <c r="E7" i="10"/>
  <c r="F7" i="10"/>
  <c r="G7" i="10"/>
  <c r="H7" i="10"/>
  <c r="I7" i="10"/>
  <c r="J7" i="10"/>
  <c r="K7" i="10"/>
  <c r="A8" i="10"/>
  <c r="B8" i="10"/>
  <c r="D8" i="10"/>
  <c r="E8" i="10"/>
  <c r="F8" i="10"/>
  <c r="G8" i="10"/>
  <c r="H8" i="10"/>
  <c r="I8" i="10"/>
  <c r="J8" i="10"/>
  <c r="K8" i="10"/>
  <c r="A9" i="10"/>
  <c r="B9" i="10"/>
  <c r="D9" i="10"/>
  <c r="E9" i="10"/>
  <c r="F9" i="10"/>
  <c r="G9" i="10"/>
  <c r="H9" i="10"/>
  <c r="I9" i="10"/>
  <c r="J9" i="10"/>
  <c r="K9" i="10"/>
  <c r="A10" i="10"/>
  <c r="B10" i="10"/>
  <c r="D10" i="10"/>
  <c r="E10" i="10"/>
  <c r="F10" i="10"/>
  <c r="G10" i="10"/>
  <c r="H10" i="10"/>
  <c r="I10" i="10"/>
  <c r="J10" i="10"/>
  <c r="A11" i="10"/>
  <c r="B11" i="10"/>
  <c r="D11" i="10"/>
  <c r="E11" i="10"/>
  <c r="F11" i="10"/>
  <c r="G11" i="10"/>
  <c r="H11" i="10"/>
  <c r="I11" i="10"/>
  <c r="J11" i="10"/>
  <c r="K11" i="10"/>
  <c r="A12" i="10"/>
  <c r="B12" i="10"/>
  <c r="D12" i="10"/>
  <c r="E12" i="10"/>
  <c r="F12" i="10"/>
  <c r="G12" i="10"/>
  <c r="H12" i="10"/>
  <c r="I12" i="10"/>
  <c r="J12" i="10"/>
  <c r="K12" i="10"/>
  <c r="A13" i="10"/>
  <c r="B13" i="10"/>
  <c r="D13" i="10"/>
  <c r="E13" i="10"/>
  <c r="F13" i="10"/>
  <c r="G13" i="10"/>
  <c r="I13" i="10"/>
  <c r="J13" i="10"/>
  <c r="A14" i="10"/>
  <c r="B14" i="10"/>
  <c r="D14" i="10"/>
  <c r="E14" i="10"/>
  <c r="F14" i="10"/>
  <c r="G14" i="10"/>
  <c r="H14" i="10"/>
  <c r="I14" i="10"/>
  <c r="J14" i="10"/>
  <c r="K14" i="10"/>
  <c r="A15" i="10"/>
  <c r="B15" i="10"/>
  <c r="D15" i="10"/>
  <c r="E15" i="10"/>
  <c r="F15" i="10"/>
  <c r="G15" i="10"/>
  <c r="I15" i="10"/>
  <c r="J15" i="10"/>
  <c r="A16" i="10"/>
  <c r="B16" i="10"/>
  <c r="D16" i="10"/>
  <c r="E16" i="10"/>
  <c r="F16" i="10"/>
  <c r="G16" i="10"/>
  <c r="H16" i="10"/>
  <c r="I16" i="10"/>
  <c r="J16" i="10"/>
  <c r="K16" i="10"/>
  <c r="A17" i="10"/>
  <c r="B17" i="10"/>
  <c r="D17" i="10"/>
  <c r="E17" i="10"/>
  <c r="F17" i="10"/>
  <c r="G17" i="10"/>
  <c r="I17" i="10"/>
  <c r="J17" i="10"/>
  <c r="A18" i="10"/>
  <c r="B18" i="10"/>
  <c r="D18" i="10"/>
  <c r="E18" i="10"/>
  <c r="F18" i="10"/>
  <c r="G18" i="10"/>
  <c r="H18" i="10"/>
  <c r="I18" i="10"/>
  <c r="J18" i="10"/>
  <c r="K18" i="10"/>
  <c r="A19" i="10"/>
  <c r="B19" i="10"/>
  <c r="D19" i="10"/>
  <c r="E19" i="10"/>
  <c r="F19" i="10"/>
  <c r="G19" i="10"/>
  <c r="H19" i="10"/>
  <c r="I19" i="10"/>
  <c r="J19" i="10"/>
  <c r="K19" i="10"/>
</calcChain>
</file>

<file path=xl/sharedStrings.xml><?xml version="1.0" encoding="utf-8"?>
<sst xmlns="http://schemas.openxmlformats.org/spreadsheetml/2006/main" count="541" uniqueCount="335">
  <si>
    <t>Уровень</t>
  </si>
  <si>
    <t>Тема публикации</t>
  </si>
  <si>
    <t>Должность</t>
  </si>
  <si>
    <t xml:space="preserve">Ф.И.О. </t>
  </si>
  <si>
    <t>Дата публикации</t>
  </si>
  <si>
    <t xml:space="preserve">Мероприятие </t>
  </si>
  <si>
    <t xml:space="preserve">ФИО </t>
  </si>
  <si>
    <t xml:space="preserve"> Предмет</t>
  </si>
  <si>
    <t>№</t>
  </si>
  <si>
    <t>ФИО слушателей курсов</t>
  </si>
  <si>
    <t>Занимаемая должность, преподаваемый предмет</t>
  </si>
  <si>
    <t>Основные направления обучения</t>
  </si>
  <si>
    <t>Тема самообразования</t>
  </si>
  <si>
    <t xml:space="preserve">
</t>
  </si>
  <si>
    <t>Таблица 5</t>
  </si>
  <si>
    <t>Таблица 4</t>
  </si>
  <si>
    <t>Таблица 2</t>
  </si>
  <si>
    <t>Таблица 1</t>
  </si>
  <si>
    <t>Таблица 6</t>
  </si>
  <si>
    <t>Таблица 7</t>
  </si>
  <si>
    <t>Таблица 8</t>
  </si>
  <si>
    <t xml:space="preserve">Наименование программы курсов повышения квалификации </t>
  </si>
  <si>
    <t>Организация, которая проводила курсы (прописать полностью)</t>
  </si>
  <si>
    <t xml:space="preserve">Место публикации </t>
  </si>
  <si>
    <t>Ф.И.О.</t>
  </si>
  <si>
    <t>Стаж работы в должности</t>
  </si>
  <si>
    <t>Название курсов повышения квалификации</t>
  </si>
  <si>
    <t>Организация, проводившая обучение</t>
  </si>
  <si>
    <t>Результат работы за учебный год, (разработан проект, разработка мероприятия, мастер-класс, обмен опытом, публикация,  отчет, другое)</t>
  </si>
  <si>
    <t>Уровень (школьный, районный, региональный, федеральный)</t>
  </si>
  <si>
    <t xml:space="preserve">Дата проведения </t>
  </si>
  <si>
    <t>Участие молодых педагогов со стажем работы до 3-х лет (да, нет)</t>
  </si>
  <si>
    <t xml:space="preserve">Наименование педагогического продукта  </t>
  </si>
  <si>
    <t>Ф.И.О. наставника, должность</t>
  </si>
  <si>
    <t>Ф.И.О. молодого педагога (наставляемого), должность</t>
  </si>
  <si>
    <t>Наставничество (тьюторство, менторство)    (приказ, дата, №)</t>
  </si>
  <si>
    <r>
      <rPr>
        <b/>
        <sz val="11"/>
        <color theme="1"/>
        <rFont val="Times New Roman"/>
        <family val="1"/>
        <charset val="204"/>
      </rPr>
      <t xml:space="preserve">Результативность:   </t>
    </r>
    <r>
      <rPr>
        <sz val="11"/>
        <color theme="1"/>
        <rFont val="Times New Roman"/>
        <family val="1"/>
        <charset val="204"/>
      </rPr>
      <t xml:space="preserve">        участие в мероприятиях (указать: конкурсы, курсы повышения квалификации, мастер-классы, открытые мероприятия, другое)</t>
    </r>
  </si>
  <si>
    <t>Документ (удостоверение, диплом ) о прохождении обучения, дата, №</t>
  </si>
  <si>
    <t>Педагог  со стажем работы до 3-х лет , вовлеченный всистему наставничества</t>
  </si>
  <si>
    <t xml:space="preserve">Сведения об о штатных педагогах - психологах в образовательных учреждениях в 2022-2023 уч. году
</t>
  </si>
  <si>
    <t>Дата прохождения курсов</t>
  </si>
  <si>
    <t>Количество часов</t>
  </si>
  <si>
    <t>Форма обучения (очная, дистанционная_)</t>
  </si>
  <si>
    <t>Ссылка на размещение информации</t>
  </si>
  <si>
    <t>Дата прохождения обучения</t>
  </si>
  <si>
    <t>Количество часов, форма обучения</t>
  </si>
  <si>
    <t>В разрезе образовательных организаций наличие квалификационных категорий у педагогов и аттестации:</t>
  </si>
  <si>
    <t>Кол-во/%</t>
  </si>
  <si>
    <t>МАОУ «Березовская начальная общеобразовательная школа»</t>
  </si>
  <si>
    <t>Всего педагогов</t>
  </si>
  <si>
    <t>32/100</t>
  </si>
  <si>
    <t>Имеют высшую</t>
  </si>
  <si>
    <t>Имеют первую</t>
  </si>
  <si>
    <t>Соответствие</t>
  </si>
  <si>
    <t>Не аттестованы</t>
  </si>
  <si>
    <t>Наименование ОУ</t>
  </si>
  <si>
    <t>№ п/п</t>
  </si>
  <si>
    <t>10/10</t>
  </si>
  <si>
    <t>МБОУ «Березовская средняя общеобразовательная школа»</t>
  </si>
  <si>
    <t>МБОУ Игримская средняя общеобразовательная школа №1</t>
  </si>
  <si>
    <t>МБОУ Игримская средняя общеобразовательная школа им. Собянина Г.Е</t>
  </si>
  <si>
    <t>МАОУ «Светловская средняя общеобразовательная школа им. Соленова Б.А.»</t>
  </si>
  <si>
    <t>МАОУ «Сосьвинская средняя общеобразовательная школа»</t>
  </si>
  <si>
    <t>МБОУ «Саранпаульская средняя общеобразовательная школа»</t>
  </si>
  <si>
    <t>МАОУ «Ванзетурская средняя общеобразовательная школа»</t>
  </si>
  <si>
    <t>МАОУ «Тегинская средняя общеобразовательная школа»</t>
  </si>
  <si>
    <t>МАОУ «Няксимвольская средняя общеобразовательная школа»</t>
  </si>
  <si>
    <t>МАОУ «Приполярная средняя общеобразовательная школа2</t>
  </si>
  <si>
    <t>МАОУ «Хулимсунтская средняя общеобразовательная школа с кадетскими и мариинскими классами»</t>
  </si>
  <si>
    <t>ДОП</t>
  </si>
  <si>
    <t>МБУ ДО "Игримский центр творчества"</t>
  </si>
  <si>
    <t>МАУ ДО "Центр"Поиск"</t>
  </si>
  <si>
    <t>МБОУ ДО Центр Творчества "Мастер"</t>
  </si>
  <si>
    <t>ДОУ</t>
  </si>
  <si>
    <t>МАДОУ детский сад "Кораблик"</t>
  </si>
  <si>
    <t>МАДОУ детский сад "Малышок"</t>
  </si>
  <si>
    <t>МАДОУ детский сад "Олененок"</t>
  </si>
  <si>
    <t>МАДОУ детский сад "Сказка"</t>
  </si>
  <si>
    <t>МАДОУ детский сад "Снежинка"</t>
  </si>
  <si>
    <t>МБДОУ детский сад "Рябинушка"</t>
  </si>
  <si>
    <t>МБДОУ детский сад "Солнышко"</t>
  </si>
  <si>
    <t>ШКОЛЫ</t>
  </si>
  <si>
    <t>Причина</t>
  </si>
  <si>
    <t>Иванова И.И., Семенова М.А.,…..</t>
  </si>
  <si>
    <t>Аристов И.В., Сидорова Е.Д……</t>
  </si>
  <si>
    <t>Иванова И.И., Семенова М.А.</t>
  </si>
  <si>
    <t>Иванова И.И.</t>
  </si>
  <si>
    <t>образец</t>
  </si>
  <si>
    <t>Причина если не имеют категории</t>
  </si>
  <si>
    <t>стаж мене 2 -х лет, работает в ОУ с 01.09.21г.</t>
  </si>
  <si>
    <t>Региональные конкурсы и (или) региональные этапы федеральных конкурсов в Югре</t>
  </si>
  <si>
    <t>1.  Региональный конкурс «Педагог-новатор» на присуждение премии Губернатора Ханты-Мансийского автономного округа – Югры победителям конкурса.</t>
  </si>
  <si>
    <t>2.  Региональный конкурс «Педагогический дебют»  Ханты-Мансийского автономного округа – Югры.</t>
  </si>
  <si>
    <t>3.  Конкурс моделей «Наставничество как современная форма становления и развития непрерывного профессионального мастерства педагогов образовательных организаций Югры».</t>
  </si>
  <si>
    <t>4.  Конкурс педагогических работников Ханты-Мансийского автономного округа – Югры «Портфолио молодого педагога».</t>
  </si>
  <si>
    <t>5.  Окружной конкурс  на звание лучшего педагога Ханты-Мансийского автономного округа – Югры.</t>
  </si>
  <si>
    <t xml:space="preserve">6.  Конкурс на присвоение статуса «Педагог Югры» </t>
  </si>
  <si>
    <t>8.  Конкурс лучших практик организации образовательной деятельности с применением технологий дистанционного обучения</t>
  </si>
  <si>
    <t>9.  Конкурс методических материалов среди стажировочных площадок по формированию и оценке функциональной грамотности обучающихся (из опыта работы 27 стажировочных площадок)</t>
  </si>
  <si>
    <t>10.  Конкурс программ ОО, направленных на социализацию и адаптацию детей мигрантов</t>
  </si>
  <si>
    <t>11.  Конкурс программ и проектов организаций, занимающихся профилактикой правонарушений среди несовершеннолетних и молодёжи и защитой их прав</t>
  </si>
  <si>
    <t>12.  Конкурсный отбор образовательных организаций, имеющих статус региональных инновационных площадок</t>
  </si>
  <si>
    <t>13.  Конкурсный отбор образовательных организаций на присвоение статуса региональной инновационной площадки</t>
  </si>
  <si>
    <t xml:space="preserve">14.  Региональный этап конкурсов профессионального мастерства в сфере образования Ханты-Мансийского автономного округа – Югры «Педагог года Югры» </t>
  </si>
  <si>
    <t xml:space="preserve">15.  Региональный этап Всероссийского конкурса «Воспитатели России» </t>
  </si>
  <si>
    <t>16.  Региональный этап Всероссийского конкурса «Учитель-дефектолог»</t>
  </si>
  <si>
    <t xml:space="preserve">17.  Региональный этап всероссийского конкурса «Лучшая Инклюзивная школа России» </t>
  </si>
  <si>
    <t xml:space="preserve">18.  Конкурсный отбор в сфере образования на получение денежного поощрения из средств федерального бюджета </t>
  </si>
  <si>
    <t xml:space="preserve">19.  Всероссийский конкурс «Лучший ресурсный центр» </t>
  </si>
  <si>
    <t>Название</t>
  </si>
  <si>
    <t>Участники</t>
  </si>
  <si>
    <t>Конкурсы Минпросвещения России</t>
  </si>
  <si>
    <t>Всероссийский конкурс «Учитель года России»</t>
  </si>
  <si>
    <t>Педагогические работники образовательных организаций</t>
  </si>
  <si>
    <t>Всероссийский профессиональный конкурс «Воспитатель года России»</t>
  </si>
  <si>
    <t>Педагоги дошкольного образования со стажем педагогической работы не менее трех лет</t>
  </si>
  <si>
    <t>Всероссийский конкурс профессионального мастерства работников сферы дополнительного образования «Сердце отдаю детям»</t>
  </si>
  <si>
    <t>Педагоги дополнительного образования, в том числе специалисты, реализующие программы дополнительного образования детей на русском языке за рубежом, а также работающие с детьми с ОВЗ. Педагоги «Кванториумов», центров цифровых технологий, технопарков.</t>
  </si>
  <si>
    <t>Всероссийский конкурс профессионального мастерства «Педагог-психолог России»</t>
  </si>
  <si>
    <t>Педагоги-психологи образовательных организаций, в том числе специальных учебно-воспитательных учреждений открытого и закрытого типов, центров психолого-педагогической, медицинской и социальной помощи</t>
  </si>
  <si>
    <t>Конкурс на присуждение премий лучшим учителям за достижения в педагогической деятельности</t>
  </si>
  <si>
    <t>Педагоги образовательных организаций с объемом учебной нагрузки не менее 18 часов в неделю, с педагогическим стажем не менее трех лет</t>
  </si>
  <si>
    <t>Всероссийский конкурс педагогических работников «Воспитать человека»</t>
  </si>
  <si>
    <t>Сотрудники образовательных организаций и представители общественных объединений и организаций</t>
  </si>
  <si>
    <t>Международный профессиональный конкурс педагогических работников «Учитель-международник»</t>
  </si>
  <si>
    <t>Педагогические работники «Интердома», участвующие в мероприятиях по распространению российского образования в иностранных государствах; педагогические работники иностранных общеобразовательных организаций, с которыми у «Интердома» заключены соглашения о сотрудничестве; педагогические работники русских школ за рубежом</t>
  </si>
  <si>
    <t>Всероссийский конкурс среди педагогических работников системы среднего профессионального образования «Мастер года»</t>
  </si>
  <si>
    <t>Мастера производственного обучения или преподаватели учебных дисциплин, профессиональных модулей, междисциплинарных курсов, практик профессионального цикла</t>
  </si>
  <si>
    <t>Проект «Классная тема!» в рамках Всероссийского конкурса «Учитель года России»</t>
  </si>
  <si>
    <t>Всероссийский профессиональный конкурс «Лучший учитель родного языка и родной литературы»</t>
  </si>
  <si>
    <t>Учителя родных языков и родных литератур и воспитатели, реализующие основные образовательные программы на родном языке</t>
  </si>
  <si>
    <t>Конкурсы, реализуемые Академией Минпросвещения России</t>
  </si>
  <si>
    <t>Всероссийская олимпиада учителей естественных наук «ДНК науки»</t>
  </si>
  <si>
    <t>Преподаватели физики, химии, биологии образовательных организаций</t>
  </si>
  <si>
    <t>Всероссийская метапредметная олимпиада «Команда большой страны»</t>
  </si>
  <si>
    <t>Педагогические команды учителей и преподавателей образовательных организаций субъектов РФ. В состав команды должны входить 4 учителя, преподавателя общеобразовательных дисциплин, работающие в одной организации</t>
  </si>
  <si>
    <t>Всероссийская олимпиада учителей русского языка «Хранители русского языка»</t>
  </si>
  <si>
    <t>Учителя, преподаватели русского языка образовательных организаций</t>
  </si>
  <si>
    <t>Всероссийский конкурс среди классных руководителей на лучшие методические разработки воспитательных мероприятий</t>
  </si>
  <si>
    <t>Классные руководители образовательных организаций</t>
  </si>
  <si>
    <t>Конкурсы, реализуемые при поддержке Минпросвещения России</t>
  </si>
  <si>
    <t>Всероссийский  профессиональный конкурс «Флагманы образования. Школа»</t>
  </si>
  <si>
    <t>Всероссийский профессиональный конкурс «Флагманы дополнительного образования»</t>
  </si>
  <si>
    <t>Педагогические работники образовательных организаций, реализующих дополнительные общеразвивающие и предпрофессиональные программы</t>
  </si>
  <si>
    <t>Всероссийский конкурс педагогического мастерства «История в школе: традиции и новации»</t>
  </si>
  <si>
    <t>Преподаватели истории образовательных организаций</t>
  </si>
  <si>
    <t>Всероссийский конкурс краеведов, работающих с молодежью</t>
  </si>
  <si>
    <t>Школьные учителя и педагоги дополнительного образования, работники учреждений культуры, представители некоммерческого сектора</t>
  </si>
  <si>
    <t>Всероссийский конкурс профессионального мастерства педагогов «Мой лучший урок»</t>
  </si>
  <si>
    <t>Учителя и преподаватели образовательных учреждений</t>
  </si>
  <si>
    <t>Всероссийский конкурс в области педагогики, работы с детьми и молодежью до 20 лет «За нравственный подвиг учителя»</t>
  </si>
  <si>
    <t>Педагогические работники, руководители образовательных организаций и авторы проектов, представители воскресных школ, православных гимназий, общественных объединений</t>
  </si>
  <si>
    <t>Всероссийский конкурс для педагогов в области духовно-нравственного образования и воспитания «Клевер ДНК»</t>
  </si>
  <si>
    <t>Педагоги общеобразовательных школ, преподаватели колледжей и вузов, студенты вузов, а также приходские специалисты по работе с детьми</t>
  </si>
  <si>
    <t>Всероссийский конкурс молодежных авторских проектов и проектов в сфере образования, направленных на социально-экономическое развитие российских территорий, «Моя страна – моя Россия»</t>
  </si>
  <si>
    <t>Педагоги до 35 лет и без ограничения по возрасту (для номинации «Моя педагогическая инициатива»),  студенты, аспиранты</t>
  </si>
  <si>
    <t>Международный конкурс имени Льва Выготского</t>
  </si>
  <si>
    <t>Педагоги и специалисты детских садов и учреждений дополнительного образования; заведующие и методисты; руководители частных детских садов; учителя начальных классов; студенты и аспиранты педвузов</t>
  </si>
  <si>
    <t>Командный междисциплинарный конкурс «Урок для учителя»</t>
  </si>
  <si>
    <t>Преподаватели обществознания, истории, русского языка и литературы, физики, информатики, математики, географии образовательных учреждений, студенты и аспиранты</t>
  </si>
  <si>
    <t>Конкурс профессионального мастерства среди преподавателей обществознания</t>
  </si>
  <si>
    <t>Преподаватели обществознания образовательных учреждений</t>
  </si>
  <si>
    <t>Всероссийский конкурс профессионального мастерства «Учитель-дефектолог России»</t>
  </si>
  <si>
    <t>Учителя-дефектологи (сурдопедагоги, олигофренопедагоги, тифлопедагоги) и учителя-логопеды дошкольных и общеобразовательных организаций, центров психолого-педагогической, медицинской и социальной помощи, медицинских организаций, детских домов-интернатов, работающие с детьми с ОВЗ</t>
  </si>
  <si>
    <t>Всероссийский конкурс «Учитель здоровья России»</t>
  </si>
  <si>
    <t>Работники образовательных организаций и организаций СПО</t>
  </si>
  <si>
    <t>Всероссийская олимпиада «Мой первый учитель»</t>
  </si>
  <si>
    <t>Учителя начальных классов, воспитатели групп продленного дня, педагоги-психологи, учителя-логопеды, учителя-дефектологи РФ и стран – участников Международной организации профсоюзов (ведущие преподавание на русском языке)</t>
  </si>
  <si>
    <t>Премия «Топ БЛОГ»</t>
  </si>
  <si>
    <t>Воспитатели, психологи, учителя и педагогические работники, создающие социально полезный контент</t>
  </si>
  <si>
    <t>Всероссийский конкурс «Лига Лекторов»</t>
  </si>
  <si>
    <t>Граждане РФ, имеющие среднее профессиональное или высшее образование (в том числе бакалавриата) или достижения в профессиональной области</t>
  </si>
  <si>
    <t>Всероссийская олимпиада для учителей информатики «ПРО-IT»</t>
  </si>
  <si>
    <t>Учителя, преподаватели информатики образовательных организаций РФ, в том числе учителя, преподаватели математики, преподающие информатику</t>
  </si>
  <si>
    <t>Муниципальный  конкурс лучших практики в сфере образования «Педагогический потенциал Березовского района»:</t>
  </si>
  <si>
    <t xml:space="preserve"> «Лучшие методические материалы учителей по вопросам формирования и оценки функциональной грамотности»</t>
  </si>
  <si>
    <t xml:space="preserve">«Лучшие практики внутренней системы оценки качества образования образовательной организации» </t>
  </si>
  <si>
    <t>«Лучшие практики в дополнительном образовании»</t>
  </si>
  <si>
    <t>«Лучшие практики инклюзивного образования в образовательном учреждении»</t>
  </si>
  <si>
    <t>«Лучшие практики в общем образовании»</t>
  </si>
  <si>
    <t>«Лучшие практики наставничества педагогических работников образовательных организаций »</t>
  </si>
  <si>
    <t>«Лучшие практики в дошкольном образовании»</t>
  </si>
  <si>
    <t>«Лучшие практики использования оборудования центров «Точка роста» в процессе реализации программ естестественно-научной, технологической, гуманитарной направленностей.</t>
  </si>
  <si>
    <t>7.Конкурсный отбор в сфере образования на получение денежного поощрения из средств окружного бюджета</t>
  </si>
  <si>
    <t>Наимование ОУ</t>
  </si>
  <si>
    <t>ФИО педагога</t>
  </si>
  <si>
    <t xml:space="preserve">Период </t>
  </si>
  <si>
    <t xml:space="preserve">Конкурсы </t>
  </si>
  <si>
    <t>Приказ о конкурсе</t>
  </si>
  <si>
    <t>Тема опыта, практики, конкурса</t>
  </si>
  <si>
    <t>Форма участия</t>
  </si>
  <si>
    <t>Приказ об итогах Конкурса</t>
  </si>
  <si>
    <t xml:space="preserve">Результат </t>
  </si>
  <si>
    <t>учрежденческий муниципальный региональный федеральный</t>
  </si>
  <si>
    <t>очно заочно дистанционно</t>
  </si>
  <si>
    <t>победитель призер участник</t>
  </si>
  <si>
    <t>Ковалева Т.А. Кулбаева М.М. Пивторак О.Б. Христич С.А.</t>
  </si>
  <si>
    <t>заместитель директора, учитель</t>
  </si>
  <si>
    <t>региональный</t>
  </si>
  <si>
    <t>Приказ ДО и науки ХМАО –Югры № 10-П- 417 от 22.02.23 О Конкурсе учебно-методических мультимедийных комплексов учителей «Наследники Д.С. Лихачева"</t>
  </si>
  <si>
    <t>дистанционно</t>
  </si>
  <si>
    <t>Приказ ДО и науки 10-П-1093 от 05.05.23 Об итогах Конкурса</t>
  </si>
  <si>
    <t>Победитель</t>
  </si>
  <si>
    <t>МАОУ "Березовская НОШ"</t>
  </si>
  <si>
    <t>МАОУ "Ванзетурская СОШ"</t>
  </si>
  <si>
    <t>МБОУ Игримская СОШ №1</t>
  </si>
  <si>
    <t>МБОУ Игримская СОШ имени Героя Советского Союза Собянина Г.Е.</t>
  </si>
  <si>
    <t>МАОУ "Няксимвольская СОШ"</t>
  </si>
  <si>
    <t>МАОУ "Приполярная СОШ"</t>
  </si>
  <si>
    <t>МБОУ "Саранпаульская СОШ"</t>
  </si>
  <si>
    <t>МАОУ "Светловская СОШ имени Соленова Б.А."</t>
  </si>
  <si>
    <t>МАОУ "Сосьвинская СОШ"</t>
  </si>
  <si>
    <t>МАОУ "Тегинская СОШ"</t>
  </si>
  <si>
    <t>МАОУ "Хулимсунтская СОШ с кадетскими и мариинскими классами"</t>
  </si>
  <si>
    <t>МБУ ДО ИЦТ</t>
  </si>
  <si>
    <t>МБОУДО ЦТ "Мастер</t>
  </si>
  <si>
    <t>МАУ ДО «Центр «Поиск»</t>
  </si>
  <si>
    <t>МАДОУ детский сад "Кораблик"</t>
  </si>
  <si>
    <t>МАДОУ детский сад "Малышок"</t>
  </si>
  <si>
    <t>МАДОУ детский сад "Олененок"</t>
  </si>
  <si>
    <t>МБДОУ детский сад "Рябинушка</t>
  </si>
  <si>
    <t>МАДОУ детский сад "Сказка"</t>
  </si>
  <si>
    <t>МАДОУ детский сад "Снежинка</t>
  </si>
  <si>
    <t>МБДОУ детский сад "Солнышко</t>
  </si>
  <si>
    <r>
      <t xml:space="preserve">МБОУ "Березовская СОШ"  </t>
    </r>
    <r>
      <rPr>
        <b/>
        <sz val="11"/>
        <color rgb="FFFF0000"/>
        <rFont val="Calibri"/>
        <family val="2"/>
        <charset val="204"/>
      </rPr>
      <t>ОБРАЗЕЦ</t>
    </r>
  </si>
  <si>
    <r>
      <rPr>
        <b/>
        <sz val="12"/>
        <color theme="1"/>
        <rFont val="Times New Roman"/>
        <family val="1"/>
        <charset val="204"/>
      </rPr>
      <t xml:space="preserve">Информация об участии педагогических и руководящих работнков в профессиональных  КОНКУРСАХ различных уровней
</t>
    </r>
    <r>
      <rPr>
        <sz val="12"/>
        <color theme="1"/>
        <rFont val="Times New Roman"/>
        <family val="1"/>
        <charset val="204"/>
      </rPr>
      <t xml:space="preserve">
</t>
    </r>
  </si>
  <si>
    <t>Совесть нации - Дмитрий Сергеевич Лихачев</t>
  </si>
  <si>
    <t>1 полугодие 2024 2 полугодие 2024</t>
  </si>
  <si>
    <t xml:space="preserve">1 полугодие 2024 </t>
  </si>
  <si>
    <t>Информация об обучении педагогических и руководящих работников по программам повышения квалификации  в 1 полугодии 2024 года (курсы ПК и профессиональная переподготовка)</t>
  </si>
  <si>
    <t>1 полугодие     2024 года</t>
  </si>
  <si>
    <t xml:space="preserve">Информация о работе педагогов по программе индивидуального профессионального роста педагога в т.ч. по планам самообразования в 2023-2024 уч.году
</t>
  </si>
  <si>
    <t> 2023 - 2024 гг.</t>
  </si>
  <si>
    <t>Информация об обобщении и распространении педагогического опыта в форме ПУБЛИКАЦИИ в 2023-2024 уч. году</t>
  </si>
  <si>
    <t>Информация об обобщении и распространении лучшего педагогического опыта  в 2023-2024 уч. году</t>
  </si>
  <si>
    <t>Информация о наставничестве педагогических работников в 2023-2024 уч.году</t>
  </si>
  <si>
    <t>Развиваюшее обучение</t>
  </si>
  <si>
    <t>ФГОС</t>
  </si>
  <si>
    <t>Инклюзивное образование</t>
  </si>
  <si>
    <t>Информационная безопасность</t>
  </si>
  <si>
    <t>Функциональная грамотность</t>
  </si>
  <si>
    <t>Финансовая грамотность, ФГОС</t>
  </si>
  <si>
    <t>Наставничество, Приказ №203-од от 26.09.2023г.</t>
  </si>
  <si>
    <t>Цифровая система ДПО "Академия "Просвещение"</t>
  </si>
  <si>
    <t>Чернова Елена Петровна</t>
  </si>
  <si>
    <t>04 марта 2024-02 апреля 2024</t>
  </si>
  <si>
    <t>Наставничество</t>
  </si>
  <si>
    <t>проектная деятельность, ФГОС</t>
  </si>
  <si>
    <t>Дополнительное образование</t>
  </si>
  <si>
    <t>Предметная деятельность</t>
  </si>
  <si>
    <t>Точка роста</t>
  </si>
  <si>
    <t>Подготовка членов ГЭК</t>
  </si>
  <si>
    <t>Работа с одаренными детьми</t>
  </si>
  <si>
    <t>Подготовка организаторов в аудитории</t>
  </si>
  <si>
    <t>ГИА</t>
  </si>
  <si>
    <t>Предметная область</t>
  </si>
  <si>
    <t>Ожидается</t>
  </si>
  <si>
    <t>учитель музыки</t>
  </si>
  <si>
    <t>Лобанов А.В.</t>
  </si>
  <si>
    <t>учитель русского языка и литературы</t>
  </si>
  <si>
    <t>Лельхова С.В.</t>
  </si>
  <si>
    <t>4</t>
  </si>
  <si>
    <t>Зиновьева О.Н., Постникова Л.А, Лобанов А.В., Шумилова М.А.</t>
  </si>
  <si>
    <t>стаж работы менее 2-х лет, работаетв ОО с 07.11.2023</t>
  </si>
  <si>
    <t xml:space="preserve">учитель </t>
  </si>
  <si>
    <t>учитель</t>
  </si>
  <si>
    <t>начальная школа</t>
  </si>
  <si>
    <t>Формирование УУД на уроках русского языка и литературы в рамках обновленных ФГОС ООО и СОО</t>
  </si>
  <si>
    <t>русский язык и литература</t>
  </si>
  <si>
    <t>Открытый урок. Выступление на МО цикла гуманитарных предметов</t>
  </si>
  <si>
    <t>Постникова Лидия Алексеевна</t>
  </si>
  <si>
    <t>география, биология</t>
  </si>
  <si>
    <t>физика, астрономия, информатика</t>
  </si>
  <si>
    <t>химия, биология</t>
  </si>
  <si>
    <t>математика</t>
  </si>
  <si>
    <t>Муленков Александр Вячеславович</t>
  </si>
  <si>
    <t>технология</t>
  </si>
  <si>
    <t>Гришина Алина Владимировна</t>
  </si>
  <si>
    <t>внеурочная деятельность</t>
  </si>
  <si>
    <t>Лобанов Андрей Владимирович</t>
  </si>
  <si>
    <t>Степанько Елена Николаевна</t>
  </si>
  <si>
    <t>Шумилов Андрей Владимирович</t>
  </si>
  <si>
    <t>Лельхова Светлана Валерьевна</t>
  </si>
  <si>
    <t>Перова Диана Васильевна</t>
  </si>
  <si>
    <r>
      <t>Р</t>
    </r>
    <r>
      <rPr>
        <sz val="11"/>
        <color rgb="FF000000"/>
        <rFont val="Calibri"/>
        <family val="2"/>
        <charset val="204"/>
        <scheme val="minor"/>
      </rPr>
      <t>азвитие познавательных интересов на уроках технологии посредством творческой, практической деятельности учащихся  в условиях реализации ФГОС</t>
    </r>
  </si>
  <si>
    <t>физкультура</t>
  </si>
  <si>
    <t>Современный урок физкультуры в рамках реализации ФГОС</t>
  </si>
  <si>
    <t>С+A27:F30овременный урок физкультуры в рамках реализации ФГОС</t>
  </si>
  <si>
    <t>учитель внеурочной деятельности</t>
  </si>
  <si>
    <t>мастер-класс</t>
  </si>
  <si>
    <t>Открытый урок русского языка «Что такое части речи?»</t>
  </si>
  <si>
    <t>Холодович Татьяна Борисовна</t>
  </si>
  <si>
    <t>Учитель начальных классов</t>
  </si>
  <si>
    <t>открытый урок</t>
  </si>
  <si>
    <t>школьный</t>
  </si>
  <si>
    <t>Открытый урок математики «Таблица сложения и вычитания числа 3. Закрепление»</t>
  </si>
  <si>
    <t>Открытый урок русского языка «Правописание частей речи. Повторение»</t>
  </si>
  <si>
    <t>Истомина Елена Дмитриевна</t>
  </si>
  <si>
    <t>Открытый урок литературного чтения «И.А. Бунин «Россия»</t>
  </si>
  <si>
    <t>Ромашкина Галина Дмитриевна</t>
  </si>
  <si>
    <t>Открытый урок математики «Доли»</t>
  </si>
  <si>
    <t>Таланова Светлана Михайловна</t>
  </si>
  <si>
    <t>Открытый урок окружающего мира «Средневековье. Время рыцарей и замков»</t>
  </si>
  <si>
    <t>Шишкина Оксана Викторовна</t>
  </si>
  <si>
    <t>Здоровым быть здорово</t>
  </si>
  <si>
    <t>Шумилова Марина Александровна</t>
  </si>
  <si>
    <t>Учитель русского языка и литературы</t>
  </si>
  <si>
    <t>Открытый урок русского языка «Однородные члены предложения»</t>
  </si>
  <si>
    <t>Открытый урок английского языка «Королевская семья»</t>
  </si>
  <si>
    <t>Гилязова Алсу Рамилевна</t>
  </si>
  <si>
    <t>учитель английского языка</t>
  </si>
  <si>
    <t>Открытый урок обществознания «История рынка»</t>
  </si>
  <si>
    <t>Муленкова Анна Александровна</t>
  </si>
  <si>
    <t>учитель истории и обществознания</t>
  </si>
  <si>
    <t>Открытый урок  литературы по пьесе А.Н. Островского «Гроза»</t>
  </si>
  <si>
    <t>учитель русского языка и литература</t>
  </si>
  <si>
    <t xml:space="preserve">«С чего начиналась Пунга» </t>
  </si>
  <si>
    <t>Муковнина Елена Ивановна</t>
  </si>
  <si>
    <t>внеклассное мероприятие</t>
  </si>
  <si>
    <t>«Развитие эмоционального интеллекта и читательской грамотности с помощью применения метода кейсов»</t>
  </si>
  <si>
    <t>«Арифметическая и геометрическая прогрессии в нашей жизни»</t>
  </si>
  <si>
    <t>Корсадыкова Анна Васильевна</t>
  </si>
  <si>
    <t>учитель математики</t>
  </si>
  <si>
    <t>Открытый урок алгебры «Числовые промежутки»</t>
  </si>
  <si>
    <t>Урок –игра «Интеллектуальный бой»</t>
  </si>
  <si>
    <t>Открытый урок физики «Сообщающиеся сосуды»</t>
  </si>
  <si>
    <t>Зиновьева ольга Николаевна</t>
  </si>
  <si>
    <t>учитель физики</t>
  </si>
  <si>
    <t>Урок-игра «В мире биологии»</t>
  </si>
  <si>
    <t>Григорьева Анастасия Олеговна</t>
  </si>
  <si>
    <t>учитель химии и биологии</t>
  </si>
  <si>
    <t>Урок-игра «Знатоки географии»</t>
  </si>
  <si>
    <t>Жогина татьяна Александровна</t>
  </si>
  <si>
    <t>учитель географии</t>
  </si>
  <si>
    <t xml:space="preserve">английский язык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</si>
</sst>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</font>
    <font>
      <b/>
      <sz val="11"/>
      <color rgb="FFFF0000"/>
      <name val="Calibri"/>
      <family val="2"/>
      <charset val="204"/>
    </font>
    <font>
      <sz val="11"/>
      <color rgb="FF33333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rgb="FF3B4255"/>
      </top>
      <bottom style="thick">
        <color rgb="FF000000"/>
      </bottom>
      <diagonal/>
    </border>
    <border>
      <left/>
      <right style="thick">
        <color rgb="FF000000"/>
      </right>
      <top style="medium">
        <color rgb="FF3B4255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2" borderId="1" xfId="0" applyFill="1" applyBorder="1"/>
    <xf numFmtId="0" fontId="2" fillId="2" borderId="1" xfId="0" applyFont="1" applyFill="1" applyBorder="1"/>
    <xf numFmtId="0" fontId="0" fillId="0" borderId="3" xfId="0" applyBorder="1"/>
    <xf numFmtId="0" fontId="3" fillId="0" borderId="4" xfId="0" applyFon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9" fillId="2" borderId="1" xfId="0" applyFont="1" applyFill="1" applyBorder="1"/>
    <xf numFmtId="0" fontId="4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12" fillId="0" borderId="7" xfId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0" fillId="0" borderId="11" xfId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0" fillId="0" borderId="11" xfId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justify" vertical="center" wrapText="1"/>
    </xf>
    <xf numFmtId="0" fontId="3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3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16" fillId="0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  <xf numFmtId="0" fontId="16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/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3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7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9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0" fontId="3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11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2" fillId="0" borderId="1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3;&#1086;&#1082;&#1072;&#1083;&#1100;&#1085;&#1099;&#1081;%20&#1076;&#1080;&#1089;&#1082;%20D%20&#1089;&#1090;&#1072;&#1088;&#1099;&#1081;%20&#1082;&#1086;&#1084;&#1087;&#1100;&#1102;&#1090;&#1077;&#1088;/&#1084;&#1077;&#1090;&#1086;&#1076;&#1088;&#1072;&#1073;&#1086;&#1090;&#1072;%202023-2024/&#1040;&#1085;&#1072;&#1083;&#1080;&#1079;%20&#1084;&#1077;&#1090;&#1086;&#1076;&#1088;&#1072;&#1073;&#1086;&#1090;&#1099;%20&#1079;&#1072;%202023-2024%20&#1091;&#1095;&#1077;&#1073;&#1085;&#1099;&#1081;%20&#1075;&#1086;&#1076;/&#1054;&#1090;&#1095;&#1077;&#1090;%20&#1085;&#1072;&#1095;&#1072;&#1083;&#1100;&#1085;&#1072;&#1103;%20&#1096;&#1082;&#1086;&#1083;&#1072;/&#1053;&#1072;&#1095;&#1072;&#1083;&#1082;&#1072;%20&#1055;&#1088;&#1080;&#1083;&#1086;&#1078;&#1077;&#1085;&#1080;&#1077;%201,2%20%201%20&#1087;&#1086;&#1083;%202024%20&#1075;.%20,%20&#1087;&#1088;&#1080;&#1083;&#1086;&#1078;&#1077;&#1085;&#1080;&#1077;%203-6%20&#1079;&#1072;%202023-2024%20&#1091;&#1095;.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+B7:K19\&#1083;&#1086;&#1082;&#1072;&#1083;&#1100;&#1085;&#1099;&#1081;%20&#1076;&#1080;&#1089;&#1082;%20D%20&#1089;&#1090;&#1072;&#1088;&#1099;&#1081;%20&#1082;&#1086;&#1084;&#1087;&#1100;&#1102;&#1090;&#1077;&#1088;\&#1084;&#1077;&#1090;&#1086;&#1076;&#1088;&#1072;&#1073;&#1086;&#1090;&#1072;%202023-2024\&#1040;&#1085;&#1072;&#1083;&#1080;&#1079;%20&#1084;&#1077;&#1090;&#1086;&#1076;&#1088;&#1072;&#1073;&#1086;&#1090;&#1099;%20&#1079;&#1072;%202023-2024%20&#1091;&#1095;&#1077;&#1073;&#1085;&#1099;&#1081;%20&#1075;&#1086;&#1076;\&#1054;&#1090;&#1095;&#1077;&#1090;%20&#1085;&#1072;&#1095;&#1072;&#1083;&#1100;&#1085;&#1072;&#1103;%20&#1096;&#1082;&#1086;&#1083;&#1072;\&#1053;&#1072;&#1095;&#1072;&#1083;&#1082;&#1072;%20&#1055;&#1088;&#1080;&#1083;&#1086;&#1078;&#1077;&#1085;&#1080;&#1077;%201,2%20%201%20&#1087;&#1086;&#1083;%202024%20&#1075;.%20,%20&#1087;&#1088;&#1080;&#1083;&#1086;&#1078;&#1077;&#1085;&#1080;&#1077;%203-6%20&#1079;&#1072;%202023-2024%20&#1091;&#1095;.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4B5~1\AppData\Local\Temp\Rar$DIa0.174\&#1047;&#1054;&#1053;%20&#1055;&#1088;&#1080;&#1083;&#1086;&#1078;&#1077;&#1085;&#1080;&#1077;%201,2%20%201%20&#1087;&#1086;&#1083;%202024%20&#1075;.%20,%20&#1087;&#1088;&#1080;&#1083;&#1086;&#1078;&#1077;&#1085;&#1080;&#1077;%203-6%20&#1079;&#1072;%202023-2024%20&#1091;&#1095;.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4B5~1\AppData\Local\Temp\Rar$DIa0.345\&#1064;&#1091;&#1084;&#1080;&#1083;&#1086;&#1074;&#1072;%20&#1055;&#1088;&#1080;&#1083;&#1086;&#1078;&#1077;&#1085;&#1080;&#1077;%201,2%20%201%20&#1087;&#1086;&#1083;%202024%20&#1075;.%20,%20&#1087;&#1088;&#1080;&#1083;&#1086;&#1078;&#1077;&#1085;&#1080;&#1077;%203-6%20&#1079;&#1072;%202023-2024%20&#1091;&#1095;.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3;&#1086;&#1082;&#1072;&#1083;&#1100;&#1085;&#1099;&#1081;%20&#1076;&#1080;&#1089;&#1082;%20D%20&#1089;&#1090;&#1072;&#1088;&#1099;&#1081;%20&#1082;&#1086;&#1084;&#1087;&#1100;&#1102;&#1090;&#1077;&#1088;/&#1084;&#1077;&#1090;&#1086;&#1076;&#1088;&#1072;&#1073;&#1086;&#1090;&#1072;%202023-2024/&#1050;&#1055;&#1050;/&#1055;&#1088;&#1080;&#1083;&#1086;&#1078;&#1077;&#1085;&#1080;&#1077;%202%20&#1053;&#1072;&#1089;&#1090;&#1072;&#1074;&#1085;&#1080;&#1095;&#1077;&#1089;&#1090;&#1074;&#108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3;&#1086;&#1082;&#1072;&#1083;&#1100;&#1085;&#1099;&#1081;%20&#1076;&#1080;&#1089;&#1082;%20D%20&#1089;&#1090;&#1072;&#1088;&#1099;&#1081;%20&#1082;&#1086;&#1084;&#1087;&#1100;&#1102;&#1090;&#1077;&#1088;/&#1084;&#1077;&#1090;&#1086;&#1076;&#1088;&#1072;&#1073;&#1086;&#1090;&#1072;%202023-2024/&#1040;&#1085;&#1072;&#1083;&#1080;&#1079;%20&#1084;&#1077;&#1090;&#1086;&#1076;&#1088;&#1072;&#1073;&#1086;&#1090;&#1099;%20&#1079;&#1072;%202023-2024%20&#1091;&#1095;&#1077;&#1073;&#1085;&#1099;&#1081;%20&#1075;&#1086;&#1076;/&#1053;&#1086;&#1074;&#1086;&#1089;&#1077;&#1083;&#1086;&#1074;&#1072;%20&#1055;&#1088;&#1080;&#1083;&#1086;&#1078;&#1077;&#1085;&#1080;&#1077;%201,2%20%201%20&#1087;&#1086;&#1083;%202024%20&#1075;.%20,%20&#1087;&#1088;&#1080;&#1083;&#1086;&#1078;&#1077;&#1085;&#1080;&#1077;%203-6%20&#1079;&#1072;%202023-2024%20&#1091;&#1095;.&#1075;&#1086;&#10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90;&#1086;&#1076;&#1088;&#1072;&#1073;&#1086;&#1090;&#1072;%202023-2024\&#1040;&#1085;&#1072;&#1083;&#1080;&#1079;%20&#1084;&#1077;&#1090;&#1086;&#1076;&#1088;&#1072;&#1073;&#1086;&#1090;&#1099;%202023-2024%20&#1091;&#1095;%20&#1075;&#1086;&#1076;\&#1055;&#1088;&#1080;&#1083;&#1086;&#1078;&#1077;&#1085;&#1080;&#1077;%2011,2%20%201%20&#1087;&#1086;&#1083;%202024%20&#1075;.%20,%20&#1087;&#1088;&#1080;&#1083;&#1086;&#1078;&#1077;&#1085;&#1080;&#1077;%203-6%20&#1079;&#1072;%202023-2024%20&#1091;&#1095;.&#1075;&#1086;&#10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3;&#1086;&#1082;&#1072;&#1083;&#1100;&#1085;&#1099;&#1081;%20&#1076;&#1080;&#1089;&#1082;%20D%20&#1089;&#1090;&#1072;&#1088;&#1099;&#1081;%20&#1082;&#1086;&#1084;&#1087;&#1100;&#1102;&#1090;&#1077;&#1088;/&#1084;&#1077;&#1090;&#1086;&#1076;&#1088;&#1072;&#1073;&#1086;&#1090;&#1072;%202022-2023/&#1040;&#1085;&#1072;&#1083;&#1080;&#1079;%20&#1084;&#1077;&#1090;&#1086;&#1076;&#1080;&#1095;&#1077;&#1089;&#1082;&#1086;&#1081;%20&#1088;&#1072;&#1073;&#1086;&#1090;&#1099;%20&#1079;&#1072;%202022-2023%20&#1091;&#1095;&#1077;&#1073;&#1085;&#1099;&#1081;%20&#1075;&#1086;&#1076;/&#1101;&#1090;&#1086;%20&#1073;&#1091;&#1076;&#1091;%20&#1086;&#1090;&#1087;&#1088;&#1072;&#1074;&#1083;&#1103;&#1090;&#1100;/&#1055;&#1088;&#1080;&#1083;&#1086;&#1078;&#1077;&#1085;&#1080;&#1077;%201%20%201%20&#1087;&#1086;&#1083;%202023%20&#1075;.%20,%20&#1087;&#1088;&#1080;&#1083;&#1086;&#1078;&#1077;&#1085;&#1080;&#1077;%202-6%20&#1079;&#1072;%202022-2023%20&#1091;&#1095;.&#1075;&#1086;&#107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45;&#1083;&#1077;&#1085;&#1072;/Downloads/&#1057;&#1086;&#1083;&#1077;&#1085;&#1086;&#1074;&#1072;%20%20&#1055;&#1088;&#1080;&#1083;&#1086;&#1078;&#1077;&#1085;&#1080;&#1077;%201,2%20%201%20&#1087;&#1086;&#1083;%202024%20&#1075;.%20,%20&#1087;&#1088;&#1080;&#1083;&#1086;&#1078;&#1077;&#1085;&#1080;&#1077;%203-6%20&#1079;&#1072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еречень конкурсов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>
        <row r="7">
          <cell r="A7" t="str">
            <v>1.</v>
          </cell>
          <cell r="D7" t="str">
            <v>Таланова Светлана Михайловна</v>
          </cell>
          <cell r="E7" t="str">
            <v>Учитель начальных классов</v>
          </cell>
          <cell r="F7" t="str">
            <v>23.05.2024-28.05.2024 г</v>
          </cell>
          <cell r="G7">
            <v>72</v>
          </cell>
          <cell r="H7" t="str">
            <v>ООО "Инфоурок"</v>
          </cell>
          <cell r="I7" t="str">
            <v>дистанционная</v>
          </cell>
          <cell r="J7"/>
          <cell r="K7" t="str">
            <v>Ожидается</v>
          </cell>
        </row>
        <row r="8">
          <cell r="A8" t="str">
            <v>2.</v>
          </cell>
          <cell r="B8" t="str">
            <v xml:space="preserve">"Основы религиозных культур и светской этики"
</v>
          </cell>
          <cell r="D8" t="str">
            <v>Таланова Светлана Михайловна</v>
          </cell>
          <cell r="E8" t="str">
            <v>Учитель начальных классов</v>
          </cell>
          <cell r="F8" t="str">
            <v>23.05.2024-28.05.2024 г</v>
          </cell>
          <cell r="G8">
            <v>72</v>
          </cell>
          <cell r="H8" t="str">
            <v>ООО "Инфоурок"</v>
          </cell>
          <cell r="I8" t="str">
            <v>дистанционная</v>
          </cell>
          <cell r="J8"/>
          <cell r="K8" t="str">
            <v>Ожидается</v>
          </cell>
        </row>
        <row r="9">
          <cell r="A9" t="str">
            <v>3.</v>
          </cell>
          <cell r="B9" t="str">
            <v>"Дисграфия, дислексия, дискалькулия у младших школьников: нейропсихологическая диагностика и коррекция"</v>
          </cell>
          <cell r="D9" t="str">
            <v>Ромашкина Галина Дмитриевна</v>
          </cell>
          <cell r="E9" t="str">
            <v>Учитель начальных классов</v>
          </cell>
          <cell r="F9" t="str">
            <v>07.01.2024-28.05.2024 г</v>
          </cell>
          <cell r="G9">
            <v>72</v>
          </cell>
          <cell r="H9" t="str">
            <v>ООО "Инфоурок"</v>
          </cell>
          <cell r="I9" t="str">
            <v>дистанционная</v>
          </cell>
          <cell r="J9"/>
          <cell r="K9" t="str">
            <v>Ожидается</v>
          </cell>
        </row>
        <row r="10">
          <cell r="A10" t="str">
            <v>4.</v>
          </cell>
          <cell r="B10" t="str">
            <v xml:space="preserve">"Информационная безопасность детей: социальные и технологические аспекты
</v>
          </cell>
          <cell r="D10" t="str">
            <v>Ромашкина Галина Дмитриевна</v>
          </cell>
          <cell r="E10" t="str">
            <v>Учитель начальных классов</v>
          </cell>
          <cell r="F10" t="str">
            <v>04.03.2024-22.03.2024 г</v>
          </cell>
          <cell r="G10">
            <v>48</v>
          </cell>
          <cell r="H10" t="str">
            <v>Цифровая система ДПО</v>
          </cell>
          <cell r="I10" t="str">
            <v>дистанционная</v>
          </cell>
          <cell r="J10"/>
        </row>
        <row r="11">
          <cell r="A11" t="str">
            <v>5.</v>
          </cell>
          <cell r="B11" t="str">
            <v xml:space="preserve">"Новые методы и технологии преподавания в начальной школе по ФГОС"
</v>
          </cell>
          <cell r="D11" t="str">
            <v>Истомина Елена Дмитриевна</v>
          </cell>
          <cell r="E11" t="str">
            <v>Учитель начальных классов</v>
          </cell>
          <cell r="F11" t="str">
            <v>20.05.2024-06.06.2024 г</v>
          </cell>
          <cell r="G11">
            <v>72</v>
          </cell>
          <cell r="H11" t="str">
            <v>ООО "Московский институт профессиональной переподготовки и повышения квалификации педагогов"</v>
          </cell>
          <cell r="I11" t="str">
            <v>дистанционная</v>
          </cell>
          <cell r="J11"/>
          <cell r="K11" t="str">
            <v>Ожидается</v>
          </cell>
        </row>
        <row r="12">
          <cell r="A12" t="str">
            <v>6.</v>
          </cell>
          <cell r="B12" t="str">
            <v>"Функциональная грамотность школьника"</v>
          </cell>
          <cell r="D12" t="str">
            <v>Козак Ольга Васильевна</v>
          </cell>
          <cell r="E12" t="str">
            <v>Учитель начальных классов</v>
          </cell>
          <cell r="F12" t="str">
            <v>08.12.2023-10.01.2024 г</v>
          </cell>
          <cell r="G12">
            <v>144</v>
          </cell>
          <cell r="H12" t="str">
            <v>ООО "Инфоурок"</v>
          </cell>
          <cell r="I12" t="str">
            <v>дистанционная</v>
          </cell>
          <cell r="J12"/>
          <cell r="K12" t="str">
            <v>ПК 00640079</v>
          </cell>
        </row>
        <row r="13">
          <cell r="A13" t="str">
            <v>7.</v>
          </cell>
          <cell r="B13" t="str">
            <v xml:space="preserve">"Информационная безопасность детей: социальные и технологические аспекты"
</v>
          </cell>
          <cell r="D13" t="str">
            <v>Козак Ольга Васильевна</v>
          </cell>
          <cell r="E13" t="str">
            <v>Учитель начальных классов</v>
          </cell>
          <cell r="F13" t="str">
            <v>04.03.2024-22.03.2024 г</v>
          </cell>
          <cell r="G13">
            <v>48</v>
          </cell>
          <cell r="I13" t="str">
            <v>дистанционная</v>
          </cell>
          <cell r="J13"/>
        </row>
        <row r="14">
          <cell r="A14" t="str">
            <v>8.</v>
          </cell>
          <cell r="B14" t="str">
            <v>"Функциональная грамотность школьника"</v>
          </cell>
          <cell r="D14" t="str">
            <v>Шишкина Оксана Викторовна</v>
          </cell>
          <cell r="E14" t="str">
            <v>Учитель начальных классов</v>
          </cell>
          <cell r="F14" t="str">
            <v>27.03.2024-02.05.2024 г</v>
          </cell>
          <cell r="G14">
            <v>144</v>
          </cell>
          <cell r="H14" t="str">
            <v>ООО "Инфоурок"</v>
          </cell>
          <cell r="I14" t="str">
            <v>дистанционная</v>
          </cell>
          <cell r="J14"/>
          <cell r="K14" t="str">
            <v>УдостПК № 0095842</v>
          </cell>
        </row>
        <row r="15">
          <cell r="A15" t="str">
            <v>9.</v>
          </cell>
          <cell r="B15" t="str">
            <v xml:space="preserve">"Информационная безопасность детей: социальные и технологические аспекты"
</v>
          </cell>
          <cell r="D15" t="str">
            <v>Шишкина Оксана Викторовна</v>
          </cell>
          <cell r="E15" t="str">
            <v>Учитель начальных классов</v>
          </cell>
          <cell r="F15" t="str">
            <v>04.03.2024-22.03.2024 г</v>
          </cell>
          <cell r="G15">
            <v>48</v>
          </cell>
          <cell r="I15" t="str">
            <v>дистанционная</v>
          </cell>
          <cell r="J15"/>
        </row>
        <row r="16">
          <cell r="A16" t="str">
            <v>10.</v>
          </cell>
          <cell r="B16" t="str">
            <v>"Финансовая грамотность для обучающихся начальной школы в соответствии с ФГОС НОО"</v>
          </cell>
          <cell r="D16" t="str">
            <v>Шишкина Оксана Викторовна</v>
          </cell>
          <cell r="E16" t="str">
            <v>Учитель начальных классов</v>
          </cell>
          <cell r="F16" t="str">
            <v>31.03.2024-08.05.2024 г</v>
          </cell>
          <cell r="G16">
            <v>144</v>
          </cell>
          <cell r="H16" t="str">
            <v>ООО "Инфоурок"</v>
          </cell>
          <cell r="I16" t="str">
            <v>дистанционная</v>
          </cell>
          <cell r="J16"/>
          <cell r="K16" t="str">
            <v>ПК № 0094207</v>
          </cell>
        </row>
        <row r="17">
          <cell r="A17" t="str">
            <v>11.</v>
          </cell>
          <cell r="B17" t="str">
            <v xml:space="preserve">"Информационная безопасность детей: социальные и технологические аспекты"
</v>
          </cell>
          <cell r="D17" t="str">
            <v>Холодович Татьяна Борисовна</v>
          </cell>
          <cell r="E17" t="str">
            <v>Учитель начальных классов</v>
          </cell>
          <cell r="F17" t="str">
            <v>04.03.2024-22.03.2024 г</v>
          </cell>
          <cell r="G17">
            <v>48</v>
          </cell>
          <cell r="I17" t="str">
            <v>дистанционная</v>
          </cell>
          <cell r="J17"/>
        </row>
        <row r="18">
          <cell r="A18" t="str">
            <v>12.</v>
          </cell>
          <cell r="B18" t="str">
            <v xml:space="preserve">"Основы религиозных культур и светской этики"
</v>
          </cell>
          <cell r="D18" t="str">
            <v>Холодович Татьяна Борисовна</v>
          </cell>
          <cell r="E18" t="str">
            <v>Учитель начальных классов</v>
          </cell>
          <cell r="F18" t="str">
            <v>10.05.2024-25.05.2024 г</v>
          </cell>
          <cell r="G18">
            <v>72</v>
          </cell>
          <cell r="H18" t="str">
            <v>Цифровая ситема ИРО</v>
          </cell>
          <cell r="I18" t="str">
            <v>дистанционная</v>
          </cell>
          <cell r="J18"/>
          <cell r="K18" t="str">
            <v>Ожидается</v>
          </cell>
        </row>
        <row r="19">
          <cell r="A19" t="str">
            <v>13.</v>
          </cell>
          <cell r="B19" t="str">
            <v>"Продуктивность учебной деятельности младших школьников общеобразовательного учреждения в рамках реализации ФГОС НОО</v>
          </cell>
          <cell r="D19" t="str">
            <v>Лысякова Инга Владимировна</v>
          </cell>
          <cell r="E19" t="str">
            <v>Учитель начальных классов</v>
          </cell>
          <cell r="F19" t="str">
            <v>27.03.2024-10.04.2024 г</v>
          </cell>
          <cell r="G19">
            <v>36</v>
          </cell>
          <cell r="H19" t="str">
            <v>ООО "Московский институт профессиональной переподготовки и повышения квалификации педагогов"</v>
          </cell>
          <cell r="I19" t="str">
            <v>дистанционная</v>
          </cell>
          <cell r="J19"/>
          <cell r="K19" t="str">
            <v>Ожидается</v>
          </cell>
        </row>
      </sheetData>
      <sheetData sheetId="1"/>
      <sheetData sheetId="2">
        <row r="6">
          <cell r="A6" t="str">
            <v>1.</v>
          </cell>
          <cell r="B6" t="str">
            <v>Таланова Светлана Михайловна</v>
          </cell>
          <cell r="E6" t="str">
            <v>"Читательская грамотность грамотности</v>
          </cell>
          <cell r="F6" t="str">
            <v>Изучила материал вебинаров на Учи.ру по темам: Читательская грамотность на уроках окружающего мира:работаем с текстами и таблицами.  Летнее чтение в начальной школе: как сделать список книг интересным. «Как заинтересовать младшеклассников летним чтением:рекомендации педагога»</v>
          </cell>
        </row>
        <row r="7">
          <cell r="A7" t="str">
            <v>2.</v>
          </cell>
          <cell r="B7" t="str">
            <v>Ромашкина Галина Дмитриевна</v>
          </cell>
          <cell r="E7" t="str">
            <v>"Работа со словарными словами как средство формирования УУд в начальных классах"</v>
          </cell>
          <cell r="F7" t="str">
            <v>Изучение литературы по проблеме,курсы повышения квалификации, вебинары, участие в семинарах для учителей начальных классов. Выступление на заседании МО "Работа со словарными словами в начальных классах"</v>
          </cell>
        </row>
        <row r="8">
          <cell r="A8" t="str">
            <v>3.</v>
          </cell>
          <cell r="B8" t="str">
            <v>Истомина Елена Дмитриевна</v>
          </cell>
          <cell r="E8" t="str">
            <v>"Развитие орфографической зоркости на уроках русского языка"</v>
          </cell>
          <cell r="F8" t="str">
            <v>Обмен опытом, вебинары, разработка дидактических материалов</v>
          </cell>
        </row>
        <row r="9">
          <cell r="A9" t="str">
            <v>4.</v>
          </cell>
          <cell r="B9" t="str">
            <v>Шишкина Оксана Викторовна</v>
          </cell>
          <cell r="E9" t="str">
            <v>"Проектная деятельность в начальной школе"</v>
          </cell>
          <cell r="F9" t="str">
            <v>Разработан проект, публикация, отчет</v>
          </cell>
        </row>
        <row r="10">
          <cell r="A10" t="str">
            <v>5.</v>
          </cell>
          <cell r="B10" t="str">
            <v>Козак Ольга Васильевна</v>
          </cell>
          <cell r="E10" t="str">
            <v>"Формирование функциональной грамотности обучающихся начальной школы"</v>
          </cell>
          <cell r="F10" t="str">
            <v>Публикации, мастер-класс</v>
          </cell>
        </row>
        <row r="11">
          <cell r="A11" t="str">
            <v>6.</v>
          </cell>
          <cell r="B11" t="str">
            <v>Холодович Татьяна Борисовна</v>
          </cell>
          <cell r="E11" t="str">
            <v>"Формирование читательской самостоятельности младших школьников через умения и навыки работы с книгой на уроках"</v>
          </cell>
          <cell r="F11" t="str">
            <v>Разработка мероприятий, обмен опытом, мастер-класс для учителей начальной школы,отчет</v>
          </cell>
        </row>
        <row r="12">
          <cell r="A12" t="str">
            <v>7.</v>
          </cell>
          <cell r="B12" t="str">
            <v>Лысякова Инга Владимировна</v>
          </cell>
          <cell r="E12" t="str">
            <v>"Развитие речи на уроках в начальной школе в условиях обновленных ФГОС</v>
          </cell>
          <cell r="F12" t="str">
            <v>Открытый урок, выступление на МО начальных классов, отчет</v>
          </cell>
        </row>
      </sheetData>
      <sheetData sheetId="3"/>
      <sheetData sheetId="4"/>
      <sheetData sheetId="5">
        <row r="6">
          <cell r="A6" t="str">
            <v>Шишкина Оксана Викторовна</v>
          </cell>
          <cell r="B6" t="str">
            <v>Учитель начальных классов</v>
          </cell>
          <cell r="C6" t="str">
            <v>Проект "День Знаний" в 3 классе</v>
          </cell>
          <cell r="D6" t="str">
            <v>Всероссийский</v>
          </cell>
          <cell r="E6" t="str">
            <v>15.05.2024 г</v>
          </cell>
          <cell r="F6" t="str">
            <v>ООО "Мультиурок"</v>
          </cell>
        </row>
        <row r="7">
          <cell r="A7" t="str">
            <v>Козак Ольга Васильевна</v>
          </cell>
          <cell r="B7" t="str">
            <v>Учитель начальных классов</v>
          </cell>
          <cell r="C7" t="str">
            <v>Конспект  урока и презентация на тему "Решение задач"." Закрепление." 1 класс</v>
          </cell>
          <cell r="D7" t="str">
            <v>Всероссийский</v>
          </cell>
          <cell r="E7" t="str">
            <v>01.02.2024 г</v>
          </cell>
          <cell r="F7" t="str">
            <v>ООО "Инфоурок"</v>
          </cell>
        </row>
        <row r="8">
          <cell r="A8" t="str">
            <v>Холодович Татьяна Борисовна</v>
          </cell>
          <cell r="B8" t="str">
            <v>Учитель начальных классов</v>
          </cell>
          <cell r="C8" t="str">
            <v>Рабочий лист "Предложение" 3 класс</v>
          </cell>
          <cell r="D8" t="str">
            <v>Всероссийский</v>
          </cell>
          <cell r="E8" t="str">
            <v>27.05.2024 г</v>
          </cell>
          <cell r="F8" t="str">
            <v>ООО "Инфоурок"</v>
          </cell>
        </row>
      </sheetData>
      <sheetData sheetId="6">
        <row r="6">
          <cell r="B6" t="str">
            <v>Козак Ольга Васильевна</v>
          </cell>
          <cell r="C6" t="str">
            <v>Учитель начальных классов</v>
          </cell>
          <cell r="D6" t="str">
            <v>Семинар</v>
          </cell>
          <cell r="E6" t="str">
            <v>Региональный</v>
          </cell>
          <cell r="F6" t="str">
            <v>17.02.2024 г</v>
          </cell>
          <cell r="G6"/>
          <cell r="H6" t="str">
            <v>Мастер класс на тему "Игра как один приемов проверки сформированности читательской грамотности"</v>
          </cell>
          <cell r="I6" t="str">
            <v>https://vk.com/wall782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еречень конкурсов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>
        <row r="7">
          <cell r="D7" t="str">
            <v>Постникова Л.А.</v>
          </cell>
          <cell r="E7" t="str">
            <v>учитель математики</v>
          </cell>
          <cell r="F7" t="str">
            <v>04.04.-22.04.2024г</v>
          </cell>
          <cell r="G7">
            <v>48</v>
          </cell>
          <cell r="H7" t="str">
            <v>ФГАОУ ДПО «Академия Минпросвещения России»</v>
          </cell>
          <cell r="I7" t="str">
            <v>онлайн</v>
          </cell>
          <cell r="J7"/>
          <cell r="K7" t="str">
            <v>Удостоверение, направлено региональным координаторам в срок до 21.06.2024г</v>
          </cell>
        </row>
        <row r="8">
          <cell r="B8" t="str">
            <v xml:space="preserve">Подготовка членов ГЭК </v>
          </cell>
          <cell r="D8" t="str">
            <v>Постникова Л.А.</v>
          </cell>
          <cell r="E8" t="str">
            <v>учитель математики</v>
          </cell>
          <cell r="F8" t="str">
            <v>14 апреля 2024г</v>
          </cell>
          <cell r="G8"/>
          <cell r="H8" t="str">
            <v>ФГБУ "Федеральный центр тестирования" edu.rustest.ru</v>
          </cell>
          <cell r="I8" t="str">
            <v>дистанционн</v>
          </cell>
          <cell r="J8"/>
          <cell r="K8"/>
        </row>
        <row r="9">
          <cell r="B9" t="str">
            <v>Одаренные школьники и развитие образовательной мотивации в рамках олимпиадного движения</v>
          </cell>
          <cell r="D9" t="str">
            <v>Корсадыкова Анна Васильевна</v>
          </cell>
          <cell r="E9" t="str">
            <v>учитель математики</v>
          </cell>
          <cell r="F9" t="str">
            <v>04.12.2023-28.12.2023</v>
          </cell>
          <cell r="G9">
            <v>36</v>
          </cell>
          <cell r="H9" t="str">
            <v>Автономная некоммерческая просветительская организация в области естествознания и высоких технологий "Школьная лига"</v>
          </cell>
          <cell r="I9" t="str">
            <v>дистанционная</v>
          </cell>
          <cell r="J9"/>
          <cell r="K9" t="str">
            <v>06.02.2024 № 488/24</v>
          </cell>
        </row>
        <row r="10">
          <cell r="B10" t="str">
            <v>Информационная безопасность детей социальные и технологические аспекты</v>
          </cell>
          <cell r="D10" t="str">
            <v>Зиновьева Ольга Николаевна</v>
          </cell>
          <cell r="E10" t="str">
            <v>Учитель физики и информатики</v>
          </cell>
          <cell r="F10" t="str">
            <v>04.04.-22.04.2024г</v>
          </cell>
          <cell r="G10">
            <v>48</v>
          </cell>
          <cell r="H10" t="str">
            <v>ФГАОУ ДПО «Академия Минпросвещения России»</v>
          </cell>
          <cell r="I10" t="str">
            <v>дистанционная</v>
          </cell>
          <cell r="J10"/>
          <cell r="K10" t="str">
            <v>Удостоверение, направлено региональным координаторам в срок до 21.06.2024г</v>
          </cell>
        </row>
        <row r="11">
          <cell r="B11" t="str">
            <v>Подготовка организаторов ППЭ</v>
          </cell>
          <cell r="D11" t="str">
            <v>Зиновьева Ольга Николаевна</v>
          </cell>
          <cell r="E11" t="str">
            <v>Учитель физики и информатики</v>
          </cell>
          <cell r="F11">
            <v>45394</v>
          </cell>
          <cell r="G11"/>
          <cell r="H11" t="str">
            <v>ФГБУ "Федеральный центр тестирования" edu.rustest.ru</v>
          </cell>
          <cell r="I11" t="str">
            <v>дистанционная</v>
          </cell>
          <cell r="J11"/>
          <cell r="K11" t="str">
            <v>Сертификат,  12.04.2024           № 0696BE7C-2F96-400F-85AC-736FA80CE1FF</v>
          </cell>
        </row>
        <row r="12">
          <cell r="B12" t="str">
            <v>Обучение организаторов в аудитории/вне аудитории ППЭ ГИА по программам ООО 2024</v>
          </cell>
          <cell r="D12" t="str">
            <v>Зиновьева Ольга Николаевна</v>
          </cell>
          <cell r="E12" t="str">
            <v>Учитель физики и информатики</v>
          </cell>
          <cell r="F12">
            <v>45420</v>
          </cell>
          <cell r="G12"/>
          <cell r="H12" t="str">
            <v>Система дистанционного обучения РЦОКО</v>
          </cell>
          <cell r="I12" t="str">
            <v>дистанционная</v>
          </cell>
          <cell r="J12"/>
        </row>
        <row r="13">
          <cell r="B13" t="str">
            <v>Информационная безопасность детей: социальные и технологические аспекты</v>
          </cell>
          <cell r="D13" t="str">
            <v>Григорьева А.О.</v>
          </cell>
          <cell r="E13" t="str">
            <v>учитель химии и биологии</v>
          </cell>
          <cell r="F13" t="str">
            <v>04.03.2024- 22.04.2024</v>
          </cell>
          <cell r="G13">
            <v>48</v>
          </cell>
          <cell r="H13" t="str">
            <v>Цифровая экосистема ДПО</v>
          </cell>
          <cell r="I13" t="str">
            <v>дистанционная</v>
          </cell>
          <cell r="J13"/>
        </row>
        <row r="14">
          <cell r="B14" t="str">
            <v>Школа современного учителя географии: достижения российской науки</v>
          </cell>
          <cell r="D14" t="str">
            <v>Жогина Татьяна Александровна</v>
          </cell>
          <cell r="E14" t="str">
            <v>учитель географии</v>
          </cell>
          <cell r="F14" t="str">
            <v>с 26 апреля по 18 июня</v>
          </cell>
          <cell r="G14">
            <v>60</v>
          </cell>
          <cell r="H14" t="str">
            <v>Цифровая экосистема ДПО</v>
          </cell>
          <cell r="I14" t="str">
            <v xml:space="preserve">дистанционная </v>
          </cell>
          <cell r="J14"/>
        </row>
      </sheetData>
      <sheetData sheetId="1"/>
      <sheetData sheetId="2">
        <row r="6">
          <cell r="D6" t="str">
            <v>математика</v>
          </cell>
          <cell r="E6" t="str">
            <v>Формирующее оценивание как современный подход к оценке учебных достижений обучающихся</v>
          </cell>
          <cell r="F6" t="str">
            <v>обмен опытом</v>
          </cell>
        </row>
        <row r="7">
          <cell r="B7" t="str">
            <v xml:space="preserve">Жогина Татьяна Александровна </v>
          </cell>
          <cell r="E7" t="str">
            <v xml:space="preserve">Использование ЭОР при изучении географии и подготовке к ГИА </v>
          </cell>
          <cell r="F7" t="str">
            <v>обмен опытом</v>
          </cell>
        </row>
        <row r="8">
          <cell r="B8" t="str">
            <v xml:space="preserve">Зиновьева Ольга Николаевна       </v>
          </cell>
          <cell r="E8" t="str">
            <v xml:space="preserve">Повышение качества уроков физики и  информатики с учетом современных требований и ориентиров на обновление содержания образования согласно ФГОС НОО, ФГОС ООО </v>
          </cell>
          <cell r="F8" t="str">
            <v>обмен опытом, публикация на учебном портале Инфоурок"</v>
          </cell>
        </row>
        <row r="9">
          <cell r="B9" t="str">
            <v xml:space="preserve">Григорьева Анастасия Олеговна </v>
          </cell>
          <cell r="E9" t="str">
            <v xml:space="preserve">Формирование естественно-научной грамотности в рамках уроков биологии </v>
          </cell>
          <cell r="F9" t="str">
            <v>обмен опытом</v>
          </cell>
        </row>
        <row r="10">
          <cell r="B10" t="str">
            <v>Корсадыкова Анна Васильевна</v>
          </cell>
          <cell r="E10" t="str">
            <v>Способы повышения мотивации к изучению математики у подростков</v>
          </cell>
          <cell r="F10" t="str">
            <v>обмен опытом</v>
          </cell>
        </row>
      </sheetData>
      <sheetData sheetId="3"/>
      <sheetData sheetId="4"/>
      <sheetData sheetId="5">
        <row r="6">
          <cell r="A6" t="str">
            <v>Зиновьева Ольга Николаевна</v>
          </cell>
          <cell r="B6" t="str">
            <v>Учитель физики и информатики</v>
          </cell>
          <cell r="C6" t="str">
            <v>Рабочая программа курса внеурочной деятельности. Решение физических задач. 9 класс. 2023-2024 учебный год</v>
          </cell>
          <cell r="D6" t="str">
            <v>Всероссийский</v>
          </cell>
          <cell r="E6">
            <v>45345</v>
          </cell>
          <cell r="F6" t="str">
            <v>https://infourok.ru/rabochaya-programma-kursa-vneurochnoj-deyatelnosti-reshenie-fizicheskih-zadach-9-klass-7045220.html</v>
          </cell>
        </row>
        <row r="7">
          <cell r="A7" t="str">
            <v>Григорьева А.О.</v>
          </cell>
          <cell r="B7" t="str">
            <v>учитель химии и биологии</v>
          </cell>
          <cell r="C7" t="str">
            <v>Контекстные задания по биологии как средство формирования естественно- научной грамотности обучающихся 7-9 классов</v>
          </cell>
          <cell r="D7" t="str">
            <v>всероссийский</v>
          </cell>
          <cell r="E7">
            <v>45253</v>
          </cell>
          <cell r="F7" t="str">
            <v>учебный портал Инфоурок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еречень конкурсов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>
        <row r="7">
          <cell r="B7" t="str">
            <v>Информационная безопасность детей: социальные технологические аспекты</v>
          </cell>
          <cell r="D7" t="str">
            <v>Гилязлва Алсу Рамилевна</v>
          </cell>
          <cell r="E7" t="str">
            <v>учитель английского языка</v>
          </cell>
          <cell r="F7" t="str">
            <v>04 марта 2024-22 апреля 2024</v>
          </cell>
          <cell r="G7">
            <v>72</v>
          </cell>
          <cell r="I7" t="str">
            <v>дистанционная</v>
          </cell>
          <cell r="J7"/>
        </row>
        <row r="8">
          <cell r="B8" t="str">
            <v>Современные методы развития навыков эффективного и уверенного общения на английском языке у старших школьников</v>
          </cell>
          <cell r="D8" t="str">
            <v>Гилязлва Алсу Рамилевна</v>
          </cell>
          <cell r="E8" t="str">
            <v>учитель английского языка</v>
          </cell>
          <cell r="F8" t="str">
            <v>06 марта-10 апреля 2024</v>
          </cell>
          <cell r="G8">
            <v>144</v>
          </cell>
          <cell r="H8" t="str">
            <v>ООО "Инфоурок"</v>
          </cell>
          <cell r="I8" t="str">
            <v>дистанционная</v>
          </cell>
          <cell r="J8"/>
          <cell r="K8" t="str">
            <v>№673383, 2024год</v>
          </cell>
        </row>
        <row r="9">
          <cell r="B9" t="str">
            <v>Особенности подготовки к сдаче ЕГЭ по английскому языку в условиях реализации ФГОС СОО</v>
          </cell>
          <cell r="D9" t="str">
            <v>Гилязлва Алсу Рамилевна</v>
          </cell>
          <cell r="E9" t="str">
            <v>учитель английского языка</v>
          </cell>
          <cell r="F9" t="str">
            <v>06.03.24-28.05.2024</v>
          </cell>
          <cell r="G9">
            <v>180</v>
          </cell>
          <cell r="H9" t="str">
            <v>ООО "Инфоурок"</v>
          </cell>
          <cell r="I9" t="str">
            <v>дистанционная</v>
          </cell>
          <cell r="J9"/>
          <cell r="K9" t="str">
            <v>В процессе получения</v>
          </cell>
        </row>
        <row r="10">
          <cell r="B10" t="str">
            <v>Информационная безопасность детей: социальные технологические аспекты</v>
          </cell>
          <cell r="D10" t="str">
            <v>Муковнина Елена Ивановна</v>
          </cell>
          <cell r="E10" t="str">
            <v>учитель русского языка и литературы</v>
          </cell>
          <cell r="F10" t="str">
            <v>04 марта 2024-22 апреля 2024</v>
          </cell>
          <cell r="G10">
            <v>72</v>
          </cell>
          <cell r="H10" t="str">
            <v>цифровая экосистема ДПО</v>
          </cell>
          <cell r="I10" t="str">
            <v>дистанционная</v>
          </cell>
          <cell r="J10"/>
        </row>
        <row r="11">
          <cell r="B11" t="str">
            <v>«Содержательные аспекты методического сопровождения учителя в условиях реализации требований обновленных ФГОС НОО, ООО»</v>
          </cell>
          <cell r="C11"/>
          <cell r="D11" t="str">
            <v>Муковнина Елена Ивановна</v>
          </cell>
          <cell r="E11" t="str">
            <v>учитель русского языка и литературы</v>
          </cell>
          <cell r="F11" t="str">
            <v>23 февраля-23 марта 2024 года</v>
          </cell>
          <cell r="G11">
            <v>36</v>
          </cell>
          <cell r="I11" t="str">
            <v>дистанционная</v>
          </cell>
          <cell r="J11"/>
          <cell r="K11" t="str">
            <v>В процессе получения</v>
          </cell>
        </row>
        <row r="12">
          <cell r="B12" t="str">
            <v>Информационная безопасность детей: социальные технологические аспекты</v>
          </cell>
          <cell r="C12"/>
          <cell r="D12" t="str">
            <v>Шумилова Марина Александровна</v>
          </cell>
          <cell r="E12" t="str">
            <v>учитель русского языка и литературы</v>
          </cell>
          <cell r="F12" t="str">
            <v>04 марта 2024-22 апреля 2024</v>
          </cell>
          <cell r="G12">
            <v>72</v>
          </cell>
          <cell r="I12" t="str">
            <v>дистанционная</v>
          </cell>
          <cell r="J12"/>
        </row>
        <row r="13">
          <cell r="B13" t="str">
            <v xml:space="preserve">Содержание и методика преподавания курса финансовой грамотности различным категориям обучающихся
 </v>
          </cell>
          <cell r="D13" t="str">
            <v>Шумилова Марина Александровна</v>
          </cell>
          <cell r="E13" t="str">
            <v>учитель русского языка и литературы</v>
          </cell>
          <cell r="F13" t="str">
            <v>27 мая-20 июня 2024</v>
          </cell>
          <cell r="G13">
            <v>72</v>
          </cell>
          <cell r="H13" t="str">
            <v>СУРГУ</v>
          </cell>
          <cell r="I13" t="str">
            <v>Очная с применением дистанционных технологий</v>
          </cell>
          <cell r="J13"/>
          <cell r="K13" t="str">
            <v>В процессе обучения</v>
          </cell>
        </row>
        <row r="14">
          <cell r="B14" t="str">
            <v>Информационная безопасность детей: социальные технологические аспекты</v>
          </cell>
          <cell r="D14" t="str">
            <v>Муленкова Анна Александровна</v>
          </cell>
          <cell r="E14" t="str">
            <v>учитель истории и обществознания</v>
          </cell>
          <cell r="F14" t="str">
            <v>04 марта 2024-22 апреля 2024</v>
          </cell>
          <cell r="G14">
            <v>72</v>
          </cell>
          <cell r="I14" t="str">
            <v>дистанционная</v>
          </cell>
          <cell r="J14"/>
        </row>
      </sheetData>
      <sheetData sheetId="1"/>
      <sheetData sheetId="2">
        <row r="6">
          <cell r="B6" t="str">
            <v>Гилязова Алсу Рамильевна</v>
          </cell>
          <cell r="D6" t="str">
            <v>английский язык</v>
          </cell>
          <cell r="E6" t="str">
            <v>Совершенствование качества образования, обновление содержания и педагогической технологии в условиях реализации ФГОС на уроках английского языка</v>
          </cell>
          <cell r="F6" t="str">
            <v>Открытый урок «Королевская семья»</v>
          </cell>
        </row>
        <row r="7">
          <cell r="B7" t="str">
            <v>Шумилова Марина Александровна</v>
          </cell>
          <cell r="D7" t="str">
            <v>русский язык и литература</v>
          </cell>
          <cell r="E7" t="str">
            <v>Совершенствование качества преподавания русского языка и литературы в условиях реализации ФГОС</v>
          </cell>
          <cell r="F7" t="str">
            <v>Открытый урок «Однородные члены предложения»</v>
          </cell>
        </row>
        <row r="8">
          <cell r="B8" t="str">
            <v>Муленкова Анна Александровна</v>
          </cell>
          <cell r="D8" t="str">
            <v>История и обществознание</v>
          </cell>
          <cell r="E8" t="str">
            <v>Использование современных педагогических технологий на уроках истории и обществознания</v>
          </cell>
          <cell r="F8" t="str">
            <v>Акция с участием лучших педагогов и наставников ХМАЮ - Югры "Дорога провещения",Межмунуципальный семинар по функциональной грамотности "Учим для жизни - готовим к будущему",Разработка настольной игры "Проживи на МРОТ" и её демонстрация на конкурсе "Учитель года 2024"</v>
          </cell>
        </row>
        <row r="9">
          <cell r="B9" t="str">
            <v>Муковнина Елена Ивановна</v>
          </cell>
          <cell r="D9" t="str">
            <v>русский язык и литература</v>
          </cell>
          <cell r="E9" t="str">
            <v>Совершенствование качества образования через применение современных технологий на уроках русского языка и литературы</v>
          </cell>
          <cell r="F9" t="str">
            <v xml:space="preserve">Внеклассное мероприятие «С чего начиналась Пунга» </v>
          </cell>
        </row>
      </sheetData>
      <sheetData sheetId="3">
        <row r="13">
          <cell r="B13" t="str">
            <v>Муленкова А.А</v>
          </cell>
          <cell r="C13" t="str">
            <v>учитель</v>
          </cell>
          <cell r="D13" t="str">
            <v>2 полугодие</v>
          </cell>
          <cell r="E13" t="str">
            <v>муниципальный</v>
          </cell>
          <cell r="F13"/>
          <cell r="G13" t="str">
            <v>Учитель года</v>
          </cell>
          <cell r="H13" t="str">
            <v>очно</v>
          </cell>
          <cell r="I13"/>
          <cell r="J13" t="str">
            <v>победитель</v>
          </cell>
        </row>
      </sheetData>
      <sheetData sheetId="4"/>
      <sheetData sheetId="5">
        <row r="6">
          <cell r="A6" t="str">
            <v>Муленкова Анна Александровна</v>
          </cell>
          <cell r="B6" t="str">
            <v>учитель</v>
          </cell>
          <cell r="C6" t="str">
            <v>Конспект семинара «Пути реализации ФГОС ООО в 9 классе»</v>
          </cell>
          <cell r="D6" t="str">
            <v>международный</v>
          </cell>
          <cell r="E6">
            <v>45307</v>
          </cell>
          <cell r="F6" t="str">
            <v>Мультиурок</v>
          </cell>
        </row>
        <row r="7">
          <cell r="A7" t="str">
            <v>Муленкова Анна Александровна</v>
          </cell>
          <cell r="B7" t="str">
            <v>учитель</v>
          </cell>
          <cell r="C7" t="str">
            <v>«Проект урока по обществознанию для 11 класса по теме «Политическое поведение» с применением дискуссионных технологий» </v>
          </cell>
          <cell r="D7" t="str">
            <v>международный</v>
          </cell>
          <cell r="E7">
            <v>45307</v>
          </cell>
          <cell r="F7" t="str">
            <v>Мультиурок</v>
          </cell>
        </row>
        <row r="8">
          <cell r="A8" t="str">
            <v>Муленкова Анна Александровна</v>
          </cell>
          <cell r="B8" t="str">
            <v>учитель</v>
          </cell>
          <cell r="C8" t="str">
            <v>Интелектуально-позновательная игра "Рюхи. Подростковый сленг". Мероприятие для родителей учеников</v>
          </cell>
          <cell r="D8" t="str">
            <v>международный</v>
          </cell>
          <cell r="E8">
            <v>45307</v>
          </cell>
          <cell r="F8" t="str">
            <v>Мультиурок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G4" t="str">
            <v>Реализация системы наставничества педагогических работников в образовательных организациях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еречень конкурсов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>
        <row r="7">
          <cell r="B7" t="str">
            <v>«Организация проектно-исследовательской деятельности учащихся в рамках реализации ФГОС»</v>
          </cell>
          <cell r="D7" t="str">
            <v>Гришина А.В</v>
          </cell>
          <cell r="E7" t="str">
            <v>педагог дополнительного образования</v>
          </cell>
          <cell r="F7" t="str">
            <v>март 2024г</v>
          </cell>
          <cell r="G7">
            <v>144</v>
          </cell>
          <cell r="H7" t="str">
            <v>Инфоурок</v>
          </cell>
          <cell r="I7" t="str">
            <v>дист</v>
          </cell>
          <cell r="J7"/>
          <cell r="K7" t="str">
            <v>937964193 от 5 мая 2024</v>
          </cell>
        </row>
        <row r="8">
          <cell r="B8" t="str">
            <v>«Информационная безопасность детей: социальные и технологические аспекты»</v>
          </cell>
          <cell r="D8" t="str">
            <v>Гришина А.В</v>
          </cell>
          <cell r="E8" t="str">
            <v>педагог дополнительного образования</v>
          </cell>
          <cell r="F8" t="str">
            <v>4 марта-16 апреля 2024г</v>
          </cell>
          <cell r="G8">
            <v>48</v>
          </cell>
          <cell r="I8" t="str">
            <v>дист</v>
          </cell>
          <cell r="J8"/>
        </row>
        <row r="9">
          <cell r="B9" t="str">
            <v xml:space="preserve">«Актуальные вопросы преподавания гитары в соответствии с дополнительными общеразвивающими программами в учреждениях дополнительного образования (ДМШ, ДШИ)» </v>
          </cell>
          <cell r="F9">
            <v>45139</v>
          </cell>
          <cell r="G9">
            <v>72</v>
          </cell>
          <cell r="H9" t="str">
            <v>ООО «Академия дистанционного образования» (г.Омск)</v>
          </cell>
          <cell r="I9" t="str">
            <v>дист</v>
          </cell>
          <cell r="J9"/>
          <cell r="K9"/>
        </row>
        <row r="10">
          <cell r="B10" t="str">
            <v>«Информационная безопасность детей: социальные и технологические аспекты»</v>
          </cell>
          <cell r="D10" t="str">
            <v>Степанько Е.Н.</v>
          </cell>
          <cell r="E10" t="str">
            <v>учитель технологии</v>
          </cell>
          <cell r="F10" t="str">
            <v>4 марта-16 апреля 2024г</v>
          </cell>
          <cell r="G10">
            <v>48</v>
          </cell>
          <cell r="I10" t="str">
            <v>дист</v>
          </cell>
          <cell r="J10"/>
        </row>
        <row r="11">
          <cell r="B11" t="str">
            <v>«Информационная безопасность детей: социальные и технологические аспекты»</v>
          </cell>
          <cell r="D11" t="str">
            <v>Новоселова Н.Ю.</v>
          </cell>
          <cell r="E11" t="str">
            <v>учитель ИЗО и черчения</v>
          </cell>
          <cell r="F11" t="str">
            <v>4 марта-16 апреля 2024г</v>
          </cell>
          <cell r="G11">
            <v>48</v>
          </cell>
          <cell r="I11" t="str">
            <v>дист</v>
          </cell>
          <cell r="J11"/>
        </row>
        <row r="12">
          <cell r="B12" t="str">
            <v>"Грамотная живопись. Просто о сложном"</v>
          </cell>
          <cell r="D12" t="str">
            <v>Новоселова Н.Ю.</v>
          </cell>
          <cell r="E12" t="str">
            <v>учитель ИЗО и черчения</v>
          </cell>
          <cell r="F12" t="str">
            <v>17 марта-4 мая 2024г</v>
          </cell>
          <cell r="G12">
            <v>72</v>
          </cell>
          <cell r="H12" t="str">
            <v>ООО "Инвестиционный Учебный Центр"       г. Москва</v>
          </cell>
          <cell r="I12" t="str">
            <v>дист</v>
          </cell>
          <cell r="J12"/>
          <cell r="K12" t="str">
            <v>документ ожидается</v>
          </cell>
        </row>
        <row r="13">
          <cell r="B13" t="str">
            <v>Основы проектирования современного урока с использованием ресурсов Центра «Точка роста»</v>
          </cell>
          <cell r="D13" t="str">
            <v>Степанько Е.Н.</v>
          </cell>
          <cell r="E13" t="str">
            <v>учитель технологии</v>
          </cell>
          <cell r="F13"/>
          <cell r="G13">
            <v>72</v>
          </cell>
          <cell r="H13" t="str">
            <v>ИРО</v>
          </cell>
          <cell r="I13" t="str">
            <v>дист</v>
          </cell>
          <cell r="J13"/>
          <cell r="K13" t="str">
            <v>861666058870 от 13 марта 2024 г</v>
          </cell>
        </row>
      </sheetData>
      <sheetData sheetId="1"/>
      <sheetData sheetId="2">
        <row r="6">
          <cell r="B6" t="str">
            <v>Новоселова Н.Ю.</v>
          </cell>
          <cell r="C6" t="str">
            <v>учитель</v>
          </cell>
          <cell r="D6" t="str">
            <v>ИЗО и черчение</v>
          </cell>
          <cell r="E6" t="str">
            <v>Грамотная живопись. Просто о сложном.</v>
          </cell>
          <cell r="F6" t="str">
            <v xml:space="preserve">                                                                               отчет на заседании МО, применение полученных знаний на уроках и мероприятиях</v>
          </cell>
        </row>
        <row r="7">
          <cell r="C7" t="str">
            <v>учитель</v>
          </cell>
          <cell r="D7" t="str">
            <v>физкультура</v>
          </cell>
          <cell r="E7" t="str">
            <v>Компетентностный подход к формированию здорового образа жизни учащихся</v>
          </cell>
          <cell r="F7" t="str">
            <v>отчет на заседании МО, применение полученных знаний на уроках и мероприятиях</v>
          </cell>
        </row>
        <row r="8">
          <cell r="C8" t="str">
            <v>учитель</v>
          </cell>
          <cell r="D8" t="str">
            <v>технология</v>
          </cell>
          <cell r="E8" t="str">
            <v>Формирование универсальных учебных действий, обеспечивающих возможность сотрудничества, развитие самостоятельности и творчества на уроках технологии</v>
          </cell>
          <cell r="F8" t="str">
            <v>отчет на заседании МО, применение полученных знаний на уроках и мероприятиях</v>
          </cell>
        </row>
        <row r="9">
          <cell r="C9" t="str">
            <v>учитель</v>
          </cell>
          <cell r="D9" t="str">
            <v>музыка</v>
          </cell>
          <cell r="E9" t="str">
            <v>Патриотическое воспитание младших школьников в различных видах музыкальной деятельности</v>
          </cell>
          <cell r="F9" t="str">
            <v>отчет на заседании МО, применение полученных знаний на уроках и мероприятиях</v>
          </cell>
        </row>
        <row r="10">
          <cell r="C10" t="str">
            <v>учитель</v>
          </cell>
          <cell r="E10" t="str">
            <v>Здоровьесберегающие образовательные технологии на уроках ОБЖ, как системный подход к обучению и воспитанию</v>
          </cell>
        </row>
      </sheetData>
      <sheetData sheetId="3"/>
      <sheetData sheetId="4"/>
      <sheetData sheetId="5"/>
      <sheetData sheetId="6">
        <row r="6">
          <cell r="B6" t="str">
            <v>Гришина А.В.</v>
          </cell>
          <cell r="D6" t="str">
            <v>открытый урок</v>
          </cell>
          <cell r="E6" t="str">
            <v>школьный</v>
          </cell>
          <cell r="G6"/>
          <cell r="I6"/>
        </row>
        <row r="7">
          <cell r="B7" t="str">
            <v>Лобанов А.В.</v>
          </cell>
          <cell r="C7" t="str">
            <v>учитель музыки</v>
          </cell>
          <cell r="D7" t="str">
            <v>открытый урок</v>
          </cell>
          <cell r="E7" t="str">
            <v>школьный</v>
          </cell>
          <cell r="G7"/>
          <cell r="H7" t="str">
            <v xml:space="preserve">Конкурс музыкальных критиков 8а </v>
          </cell>
          <cell r="I7"/>
        </row>
        <row r="8">
          <cell r="B8" t="str">
            <v>Степанько Е.Н.</v>
          </cell>
          <cell r="C8" t="str">
            <v>учитель технологии</v>
          </cell>
          <cell r="D8" t="str">
            <v>открытый урок</v>
          </cell>
          <cell r="E8" t="str">
            <v>школьный</v>
          </cell>
          <cell r="G8"/>
          <cell r="H8" t="str">
            <v>"Мир профессий» 8а</v>
          </cell>
          <cell r="I8"/>
        </row>
        <row r="9">
          <cell r="B9" t="str">
            <v>Шумилов А.В.</v>
          </cell>
          <cell r="C9" t="str">
            <v>учитель физкультуры</v>
          </cell>
          <cell r="D9" t="str">
            <v>открытый урок</v>
          </cell>
          <cell r="E9" t="str">
            <v>школьный</v>
          </cell>
          <cell r="G9"/>
          <cell r="H9" t="str">
            <v>Обучение метанию на дальность малого мяча 4кл</v>
          </cell>
          <cell r="I9"/>
        </row>
        <row r="10">
          <cell r="B10" t="str">
            <v>Новоселова Н.Ю.</v>
          </cell>
          <cell r="C10" t="str">
            <v>учитель ИЗО и черчения</v>
          </cell>
          <cell r="D10" t="str">
            <v>открытый урок</v>
          </cell>
          <cell r="E10" t="str">
            <v>школьный</v>
          </cell>
          <cell r="G10"/>
          <cell r="H10" t="str">
            <v>Цветоведение 5а кл</v>
          </cell>
          <cell r="I10"/>
        </row>
        <row r="11">
          <cell r="B11" t="str">
            <v>Новоселова Н.Ю.</v>
          </cell>
          <cell r="C11" t="str">
            <v>учитель ИЗО и черчения</v>
          </cell>
          <cell r="E11" t="str">
            <v>районный</v>
          </cell>
          <cell r="G11"/>
          <cell r="H11" t="str">
            <v>Ящик апельсинов, учителя и сопровождающте</v>
          </cell>
          <cell r="I11"/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еречень конкурсов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  <sheetName val="Лист2"/>
    </sheetNames>
    <sheetDataSet>
      <sheetData sheetId="0"/>
      <sheetData sheetId="1">
        <row r="24">
          <cell r="C24" t="str">
            <v>Всего педагогов</v>
          </cell>
          <cell r="D24" t="str">
            <v>28</v>
          </cell>
        </row>
        <row r="25">
          <cell r="C25" t="str">
            <v>Имеют высшую</v>
          </cell>
        </row>
        <row r="26">
          <cell r="C26" t="str">
            <v>Имеют первую</v>
          </cell>
          <cell r="D26" t="str">
            <v>8</v>
          </cell>
          <cell r="E26" t="str">
            <v>Жогина Т.А., Степанько Е.Н., Шумилов А.В., Муленкова В.Г., Корсадыкова А.В., Муленкова А.А., Муковнина Е.И., Козак О.В.</v>
          </cell>
        </row>
        <row r="27">
          <cell r="C27" t="str">
            <v>Соответствие</v>
          </cell>
          <cell r="D27" t="str">
            <v>15</v>
          </cell>
          <cell r="E27" t="str">
            <v>Григорьева А.О., Румянцева Т.Б., Холодович Т.Б., Истомина Е.Д., Перова Д.В., Лысякова И.В., Муленков А.В., Шишкина О.В., Соленова М.М., Нолвоселова Н.Ю., Таланова С.М., Гилязова А.Р., Ромашкина Г.Д., Чернова Е.П., Гришина А.В.</v>
          </cell>
        </row>
        <row r="28">
          <cell r="C28" t="str">
            <v>Не аттестованы</v>
          </cell>
          <cell r="D28" t="str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Жогина Т.А., заместитель директора</v>
          </cell>
          <cell r="B7" t="str">
            <v>Перова Д.В., социальный педагог</v>
          </cell>
          <cell r="D7" t="str">
            <v>курсы повышения квалификации</v>
          </cell>
        </row>
      </sheetData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еречень конкурсов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Соленова Мария Михайловна</v>
          </cell>
          <cell r="B6" t="str">
            <v>педагог-психолог</v>
          </cell>
          <cell r="C6">
            <v>19</v>
          </cell>
          <cell r="D6" t="str">
            <v xml:space="preserve">«Алгоритмы межведомственного взаимодействия в деятельности субъектов системы профилактики. Уровень образовательной организации» </v>
          </cell>
          <cell r="E6" t="str">
            <v xml:space="preserve">25.09.2023-12.10.2023 </v>
          </cell>
          <cell r="F6">
            <v>36</v>
          </cell>
          <cell r="G6" t="str">
            <v>ФГБНУ «Институт изучения детства, семьи и воспитания»</v>
          </cell>
        </row>
        <row r="7">
          <cell r="A7"/>
          <cell r="B7"/>
          <cell r="C7"/>
          <cell r="D7" t="str">
            <v>«Основы психологического развития личности ребенка и его поведения в социальной среде»</v>
          </cell>
          <cell r="E7" t="str">
            <v>23.10.2023-24.11.2023</v>
          </cell>
          <cell r="F7">
            <v>72</v>
          </cell>
          <cell r="G7" t="str">
            <v>АНО дополнительного профессионального образования «Аудит безопасности»</v>
          </cell>
        </row>
        <row r="8">
          <cell r="A8"/>
          <cell r="B8"/>
          <cell r="C8"/>
          <cell r="D8" t="str">
            <v>«Профилактика социально-негативных явлений в молодежной среде», Национальный центр информационного противодействия терроризму и экстремизму в образовательной среде и сети Интернет</v>
          </cell>
          <cell r="E8" t="str">
            <v>26.10.2023-25.12.2023</v>
          </cell>
          <cell r="F8">
            <v>150</v>
          </cell>
          <cell r="G8" t="str">
            <v>ФГАНУ НИИ «Спецвузавтоматика»</v>
          </cell>
        </row>
        <row r="9">
          <cell r="A9"/>
          <cell r="B9"/>
          <cell r="C9"/>
          <cell r="D9" t="str">
            <v>«Организация и содержание деятельности образовательной организации по урегулированию конфликтов в рамках школьной службы примирения (медиации)»</v>
          </cell>
          <cell r="E9" t="str">
            <v>10.04.2023-29.04.2023</v>
          </cell>
          <cell r="F9">
            <v>72</v>
          </cell>
          <cell r="G9" t="str">
            <v xml:space="preserve">АУ ДПО ХМАО-Югры «Институт развития образования», </v>
          </cell>
        </row>
        <row r="10">
          <cell r="A10"/>
          <cell r="B10"/>
          <cell r="C10"/>
          <cell r="D10" t="str">
            <v>«Актуальные вопросы организации воспитательной работы в общеобразовательной организации в рамках обновленных ФГОС»</v>
          </cell>
          <cell r="E10" t="str">
            <v>01.12.2022-13.12.2022</v>
          </cell>
          <cell r="F10">
            <v>16</v>
          </cell>
          <cell r="G10" t="str">
            <v>АУ ДПО ХМАО-Югры «Институт развития образования»</v>
          </cell>
        </row>
        <row r="11">
          <cell r="A11"/>
          <cell r="B11"/>
          <cell r="C11"/>
          <cell r="D11" t="str">
            <v>«Развитие креативного мышления как компонента функциональной грамотности»</v>
          </cell>
          <cell r="E11" t="str">
            <v>16.05.2022-04.06.2022</v>
          </cell>
          <cell r="F11">
            <v>36</v>
          </cell>
          <cell r="G11" t="str">
            <v xml:space="preserve">БУ ВО «Сургутский государственный университет», </v>
          </cell>
        </row>
        <row r="12">
          <cell r="A12"/>
          <cell r="B12"/>
          <cell r="C12"/>
          <cell r="D12" t="str">
            <v>«Содержательные аспекты методического сопровождения учителя в условиях реализации требований обновленных ФГОС НОО, ФГОС ООО»</v>
          </cell>
          <cell r="E12" t="str">
            <v>21.02.2022-23.03.2022</v>
          </cell>
          <cell r="F12">
            <v>36</v>
          </cell>
          <cell r="G12" t="str">
            <v xml:space="preserve">ФГАОУ ДПО «Академия реализации государственной политики и профессионального развития работников образования Министерства просвещения РФ», </v>
          </cell>
        </row>
        <row r="13">
          <cell r="A13"/>
          <cell r="B13"/>
          <cell r="C13"/>
          <cell r="D13" t="str">
            <v>«Технологии проведения комплексного профориентационного тестирования для школьников 9-10 классов»</v>
          </cell>
          <cell r="E13" t="str">
            <v>15.09.2022-24.10.2022</v>
          </cell>
          <cell r="F13">
            <v>36</v>
          </cell>
          <cell r="G13" t="str">
            <v>БУ ВО «Сургутский государственный университет»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firpo.ru/activities/projects/p_4.html" TargetMode="External"/><Relationship Id="rId13" Type="http://schemas.openxmlformats.org/officeDocument/2006/relationships/hyperlink" Target="https://konkurs.apkpro.ru/" TargetMode="External"/><Relationship Id="rId18" Type="http://schemas.openxmlformats.org/officeDocument/2006/relationships/hyperlink" Target="https://pravobraz.ru/konkursy/za-nravstvennyj-podvig-uchitelya/" TargetMode="External"/><Relationship Id="rId26" Type="http://schemas.openxmlformats.org/officeDocument/2006/relationships/hyperlink" Target="https://1-teacher.ru/" TargetMode="External"/><Relationship Id="rId3" Type="http://schemas.openxmlformats.org/officeDocument/2006/relationships/hyperlink" Target="https://serdtsedetyam.ru/" TargetMode="External"/><Relationship Id="rId21" Type="http://schemas.openxmlformats.org/officeDocument/2006/relationships/hyperlink" Target="http://rybakovpreschoolaward.ru/" TargetMode="External"/><Relationship Id="rId7" Type="http://schemas.openxmlformats.org/officeDocument/2006/relationships/hyperlink" Target="https://interdomivanovo.ru/mezhdunarodnoe-sotrudnichestvo/rossiyskiy-uchitel-za-rubezhom-2021.php?clear_cache=Y" TargetMode="External"/><Relationship Id="rId12" Type="http://schemas.openxmlformats.org/officeDocument/2006/relationships/hyperlink" Target="https://konkurs.apkpro.ru/" TargetMode="External"/><Relationship Id="rId17" Type="http://schemas.openxmlformats.org/officeDocument/2006/relationships/hyperlink" Target="https://bfnm.ru/index.php/vserossijskij-konkurs-professionalnogo-masterstva-pedagogov-moj-luchshij-urok/polozhenie-o-rossijskom-konkurse-professionalnogo-masterstva-pedagogov-moj-luchshij-urok" TargetMode="External"/><Relationship Id="rId25" Type="http://schemas.openxmlformats.org/officeDocument/2006/relationships/hyperlink" Target="https://zdorobr.org/events/polozhenie-o-xiii-vserossiyskom-konkurse-uchitel-zdorovya-rossii-2022.php" TargetMode="External"/><Relationship Id="rId2" Type="http://schemas.openxmlformats.org/officeDocument/2006/relationships/hyperlink" Target="https://vospitatelgoda.ru/" TargetMode="External"/><Relationship Id="rId16" Type="http://schemas.openxmlformats.org/officeDocument/2006/relationships/hyperlink" Target="https://flagmanyadd.rsv.ru/" TargetMode="External"/><Relationship Id="rId20" Type="http://schemas.openxmlformats.org/officeDocument/2006/relationships/hyperlink" Target="https://moyastrana.ru/o-nas/" TargetMode="External"/><Relationship Id="rId29" Type="http://schemas.openxmlformats.org/officeDocument/2006/relationships/hyperlink" Target="https://konkurs.apkpro.ru/" TargetMode="External"/><Relationship Id="rId1" Type="http://schemas.openxmlformats.org/officeDocument/2006/relationships/hyperlink" Target="https://teacherofrussia.ru/" TargetMode="External"/><Relationship Id="rId6" Type="http://schemas.openxmlformats.org/officeDocument/2006/relationships/hyperlink" Target="https://&#1074;&#1086;&#1089;&#1087;&#1080;&#1090;&#1072;&#1090;&#1100;&#1095;&#1077;&#1083;&#1086;&#1074;&#1077;&#1082;&#1072;.&#1088;&#1092;/" TargetMode="External"/><Relationship Id="rId11" Type="http://schemas.openxmlformats.org/officeDocument/2006/relationships/hyperlink" Target="https://konkurs.apkpro.ru/" TargetMode="External"/><Relationship Id="rId24" Type="http://schemas.openxmlformats.org/officeDocument/2006/relationships/hyperlink" Target="https://ikp-rao.ru/iv-vserossijskij-konkurs-professionalnogo-masterstva-uchitel-defektolog-rossii-2022/" TargetMode="External"/><Relationship Id="rId5" Type="http://schemas.openxmlformats.org/officeDocument/2006/relationships/hyperlink" Target="http://www.edu.ru/best-teachers" TargetMode="External"/><Relationship Id="rId15" Type="http://schemas.openxmlformats.org/officeDocument/2006/relationships/hyperlink" Target="https://flagmany.rsv.ru/" TargetMode="External"/><Relationship Id="rId23" Type="http://schemas.openxmlformats.org/officeDocument/2006/relationships/hyperlink" Target="https://rpa-mu.wixsite.com/my-site-1/" TargetMode="External"/><Relationship Id="rId28" Type="http://schemas.openxmlformats.org/officeDocument/2006/relationships/hyperlink" Target="https://www.znanierussia.ru/ligalektorov" TargetMode="External"/><Relationship Id="rId10" Type="http://schemas.openxmlformats.org/officeDocument/2006/relationships/hyperlink" Target="https://teacher.natlang.ru/" TargetMode="External"/><Relationship Id="rId19" Type="http://schemas.openxmlformats.org/officeDocument/2006/relationships/hyperlink" Target="https://clever-lab.pro/course/view.php?id=12%20" TargetMode="External"/><Relationship Id="rId4" Type="http://schemas.openxmlformats.org/officeDocument/2006/relationships/hyperlink" Target="https://&#1087;&#1077;&#1076;&#1072;&#1075;&#1086;&#1075;&#1087;&#1089;&#1080;&#1093;&#1086;&#1083;&#1086;&#1075;.&#1088;&#1092;/" TargetMode="External"/><Relationship Id="rId9" Type="http://schemas.openxmlformats.org/officeDocument/2006/relationships/hyperlink" Target="https://vk.com/klassnayatemashow" TargetMode="External"/><Relationship Id="rId14" Type="http://schemas.openxmlformats.org/officeDocument/2006/relationships/hyperlink" Target="https://vkkr.apkpro.ru/" TargetMode="External"/><Relationship Id="rId22" Type="http://schemas.openxmlformats.org/officeDocument/2006/relationships/hyperlink" Target="https://urok.hse.ru/" TargetMode="External"/><Relationship Id="rId27" Type="http://schemas.openxmlformats.org/officeDocument/2006/relationships/hyperlink" Target="https://topblog.rsv.ru/enter?ysclid=l1ix8xrnjx" TargetMode="External"/><Relationship Id="rId30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40" zoomScaleNormal="100" workbookViewId="0">
      <selection activeCell="L42" sqref="L42"/>
    </sheetView>
  </sheetViews>
  <sheetFormatPr defaultColWidth="9.140625" defaultRowHeight="15.75" x14ac:dyDescent="0.25"/>
  <cols>
    <col min="1" max="1" width="10" style="17" customWidth="1"/>
    <col min="2" max="2" width="21.42578125" style="17" customWidth="1"/>
    <col min="3" max="3" width="18.85546875" style="17" customWidth="1"/>
    <col min="4" max="4" width="24.5703125" style="17" customWidth="1"/>
    <col min="5" max="5" width="28.140625" style="17" customWidth="1"/>
    <col min="6" max="6" width="25.85546875" style="17" customWidth="1"/>
    <col min="7" max="7" width="23.140625" style="17" customWidth="1"/>
    <col min="8" max="8" width="22.5703125" style="17" customWidth="1"/>
    <col min="9" max="9" width="19.7109375" style="17" customWidth="1"/>
    <col min="10" max="10" width="17.85546875" style="17" customWidth="1"/>
    <col min="11" max="11" width="19.5703125" style="17" customWidth="1"/>
    <col min="12" max="16384" width="9.140625" style="17"/>
  </cols>
  <sheetData>
    <row r="1" spans="1:11" x14ac:dyDescent="0.25">
      <c r="K1" s="36" t="s">
        <v>17</v>
      </c>
    </row>
    <row r="4" spans="1:11" ht="30" customHeight="1" x14ac:dyDescent="0.25">
      <c r="A4" s="113" t="s">
        <v>229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ht="27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s="18" customFormat="1" ht="81" customHeight="1" x14ac:dyDescent="0.25">
      <c r="A6" s="20" t="s">
        <v>8</v>
      </c>
      <c r="B6" s="20" t="s">
        <v>21</v>
      </c>
      <c r="C6" s="20" t="s">
        <v>11</v>
      </c>
      <c r="D6" s="20" t="s">
        <v>9</v>
      </c>
      <c r="E6" s="20" t="s">
        <v>10</v>
      </c>
      <c r="F6" s="20" t="s">
        <v>40</v>
      </c>
      <c r="G6" s="20" t="s">
        <v>41</v>
      </c>
      <c r="H6" s="20" t="s">
        <v>22</v>
      </c>
      <c r="I6" s="37" t="s">
        <v>42</v>
      </c>
      <c r="J6" s="27" t="s">
        <v>38</v>
      </c>
      <c r="K6" s="20" t="s">
        <v>37</v>
      </c>
    </row>
    <row r="7" spans="1:11" ht="31.5" x14ac:dyDescent="0.25">
      <c r="A7" s="27" t="str">
        <f>'[1] КПК'!A7</f>
        <v>1.</v>
      </c>
      <c r="B7" s="37" t="e">
        <f>'[2] КПК'!B7</f>
        <v>#REF!</v>
      </c>
      <c r="C7" s="37" t="s">
        <v>236</v>
      </c>
      <c r="D7" s="37" t="str">
        <f>'[1] КПК'!D7</f>
        <v>Таланова Светлана Михайловна</v>
      </c>
      <c r="E7" s="37" t="str">
        <f>'[1] КПК'!E7</f>
        <v>Учитель начальных классов</v>
      </c>
      <c r="F7" s="37" t="str">
        <f>'[1] КПК'!F7</f>
        <v>23.05.2024-28.05.2024 г</v>
      </c>
      <c r="G7" s="37">
        <f>'[1] КПК'!G7</f>
        <v>72</v>
      </c>
      <c r="H7" s="37" t="str">
        <f>'[1] КПК'!H7</f>
        <v>ООО "Инфоурок"</v>
      </c>
      <c r="I7" s="37" t="str">
        <f>'[1] КПК'!I7</f>
        <v>дистанционная</v>
      </c>
      <c r="J7" s="37">
        <f>'[1] КПК'!J7</f>
        <v>0</v>
      </c>
      <c r="K7" s="101" t="str">
        <f>'[1] КПК'!K7</f>
        <v>Ожидается</v>
      </c>
    </row>
    <row r="8" spans="1:11" ht="78.75" x14ac:dyDescent="0.25">
      <c r="A8" s="27" t="str">
        <f>'[1] КПК'!A8</f>
        <v>2.</v>
      </c>
      <c r="B8" s="37" t="str">
        <f>'[1] КПК'!B8</f>
        <v xml:space="preserve">"Основы религиозных культур и светской этики"
</v>
      </c>
      <c r="C8" s="37" t="s">
        <v>237</v>
      </c>
      <c r="D8" s="37" t="str">
        <f>'[1] КПК'!D8</f>
        <v>Таланова Светлана Михайловна</v>
      </c>
      <c r="E8" s="37" t="str">
        <f>'[1] КПК'!E8</f>
        <v>Учитель начальных классов</v>
      </c>
      <c r="F8" s="37" t="str">
        <f>'[1] КПК'!F8</f>
        <v>23.05.2024-28.05.2024 г</v>
      </c>
      <c r="G8" s="37">
        <f>'[1] КПК'!G8</f>
        <v>72</v>
      </c>
      <c r="H8" s="37" t="str">
        <f>'[1] КПК'!H8</f>
        <v>ООО "Инфоурок"</v>
      </c>
      <c r="I8" s="37" t="str">
        <f>'[1] КПК'!I8</f>
        <v>дистанционная</v>
      </c>
      <c r="J8" s="37">
        <f>'[1] КПК'!J8</f>
        <v>0</v>
      </c>
      <c r="K8" s="101" t="str">
        <f>'[1] КПК'!K8</f>
        <v>Ожидается</v>
      </c>
    </row>
    <row r="9" spans="1:11" ht="126" x14ac:dyDescent="0.25">
      <c r="A9" s="27" t="str">
        <f>'[1] КПК'!A9</f>
        <v>3.</v>
      </c>
      <c r="B9" s="37" t="str">
        <f>'[1] КПК'!B9</f>
        <v>"Дисграфия, дислексия, дискалькулия у младших школьников: нейропсихологическая диагностика и коррекция"</v>
      </c>
      <c r="C9" s="37" t="s">
        <v>238</v>
      </c>
      <c r="D9" s="37" t="str">
        <f>'[1] КПК'!D9</f>
        <v>Ромашкина Галина Дмитриевна</v>
      </c>
      <c r="E9" s="37" t="str">
        <f>'[1] КПК'!E9</f>
        <v>Учитель начальных классов</v>
      </c>
      <c r="F9" s="37" t="str">
        <f>'[1] КПК'!F9</f>
        <v>07.01.2024-28.05.2024 г</v>
      </c>
      <c r="G9" s="37">
        <f>'[1] КПК'!G9</f>
        <v>72</v>
      </c>
      <c r="H9" s="37" t="str">
        <f>'[1] КПК'!H9</f>
        <v>ООО "Инфоурок"</v>
      </c>
      <c r="I9" s="37" t="str">
        <f>'[1] КПК'!I9</f>
        <v>дистанционная</v>
      </c>
      <c r="J9" s="37">
        <f>'[1] КПК'!J9</f>
        <v>0</v>
      </c>
      <c r="K9" s="101" t="str">
        <f>'[1] КПК'!K9</f>
        <v>Ожидается</v>
      </c>
    </row>
    <row r="10" spans="1:11" ht="94.5" x14ac:dyDescent="0.25">
      <c r="A10" s="27" t="str">
        <f>'[1] КПК'!A10</f>
        <v>4.</v>
      </c>
      <c r="B10" s="37" t="str">
        <f>'[1] КПК'!B10</f>
        <v xml:space="preserve">"Информационная безопасность детей: социальные и технологические аспекты
</v>
      </c>
      <c r="C10" s="37" t="s">
        <v>239</v>
      </c>
      <c r="D10" s="37" t="str">
        <f>'[1] КПК'!D10</f>
        <v>Ромашкина Галина Дмитриевна</v>
      </c>
      <c r="E10" s="37" t="str">
        <f>'[1] КПК'!E10</f>
        <v>Учитель начальных классов</v>
      </c>
      <c r="F10" s="37" t="str">
        <f>'[1] КПК'!F10</f>
        <v>04.03.2024-22.03.2024 г</v>
      </c>
      <c r="G10" s="37">
        <f>'[1] КПК'!G10</f>
        <v>48</v>
      </c>
      <c r="H10" s="37" t="str">
        <f>'[1] КПК'!H10</f>
        <v>Цифровая система ДПО</v>
      </c>
      <c r="I10" s="37" t="str">
        <f>'[1] КПК'!I10</f>
        <v>дистанционная</v>
      </c>
      <c r="J10" s="37">
        <f>'[1] КПК'!J10</f>
        <v>0</v>
      </c>
      <c r="K10" s="37" t="str">
        <f>'[3] КПК'!$K$7</f>
        <v>Удостоверение, направлено региональным координаторам в срок до 21.06.2024г</v>
      </c>
    </row>
    <row r="11" spans="1:11" ht="110.25" x14ac:dyDescent="0.25">
      <c r="A11" s="27" t="str">
        <f>'[1] КПК'!A11</f>
        <v>5.</v>
      </c>
      <c r="B11" s="37" t="str">
        <f>'[1] КПК'!B11</f>
        <v xml:space="preserve">"Новые методы и технологии преподавания в начальной школе по ФГОС"
</v>
      </c>
      <c r="C11" s="37" t="s">
        <v>237</v>
      </c>
      <c r="D11" s="37" t="str">
        <f>'[1] КПК'!D11</f>
        <v>Истомина Елена Дмитриевна</v>
      </c>
      <c r="E11" s="37" t="str">
        <f>'[1] КПК'!E11</f>
        <v>Учитель начальных классов</v>
      </c>
      <c r="F11" s="37" t="str">
        <f>'[1] КПК'!F11</f>
        <v>20.05.2024-06.06.2024 г</v>
      </c>
      <c r="G11" s="37">
        <f>'[1] КПК'!G11</f>
        <v>72</v>
      </c>
      <c r="H11" s="37" t="str">
        <f>'[1] КПК'!H11</f>
        <v>ООО "Московский институт профессиональной переподготовки и повышения квалификации педагогов"</v>
      </c>
      <c r="I11" s="37" t="str">
        <f>'[1] КПК'!I11</f>
        <v>дистанционная</v>
      </c>
      <c r="J11" s="37">
        <f>'[1] КПК'!J11</f>
        <v>0</v>
      </c>
      <c r="K11" s="101" t="str">
        <f>'[1] КПК'!K11</f>
        <v>Ожидается</v>
      </c>
    </row>
    <row r="12" spans="1:11" ht="47.25" x14ac:dyDescent="0.25">
      <c r="A12" s="27" t="str">
        <f>'[1] КПК'!A12</f>
        <v>6.</v>
      </c>
      <c r="B12" s="37" t="str">
        <f>'[1] КПК'!B12</f>
        <v>"Функциональная грамотность школьника"</v>
      </c>
      <c r="C12" s="37" t="s">
        <v>240</v>
      </c>
      <c r="D12" s="37" t="str">
        <f>'[1] КПК'!D12</f>
        <v>Козак Ольга Васильевна</v>
      </c>
      <c r="E12" s="37" t="str">
        <f>'[1] КПК'!E12</f>
        <v>Учитель начальных классов</v>
      </c>
      <c r="F12" s="37" t="str">
        <f>'[1] КПК'!F12</f>
        <v>08.12.2023-10.01.2024 г</v>
      </c>
      <c r="G12" s="37">
        <f>'[1] КПК'!G12</f>
        <v>144</v>
      </c>
      <c r="H12" s="37" t="str">
        <f>'[1] КПК'!H12</f>
        <v>ООО "Инфоурок"</v>
      </c>
      <c r="I12" s="37" t="str">
        <f>'[1] КПК'!I12</f>
        <v>дистанционная</v>
      </c>
      <c r="J12" s="37">
        <f>'[1] КПК'!J12</f>
        <v>0</v>
      </c>
      <c r="K12" s="101" t="str">
        <f>'[1] КПК'!K12</f>
        <v>ПК 00640079</v>
      </c>
    </row>
    <row r="13" spans="1:11" ht="94.5" x14ac:dyDescent="0.25">
      <c r="A13" s="27" t="str">
        <f>'[1] КПК'!A13</f>
        <v>7.</v>
      </c>
      <c r="B13" s="37" t="str">
        <f>'[1] КПК'!B13</f>
        <v xml:space="preserve">"Информационная безопасность детей: социальные и технологические аспекты"
</v>
      </c>
      <c r="C13" s="37" t="s">
        <v>239</v>
      </c>
      <c r="D13" s="37" t="str">
        <f>'[1] КПК'!D13</f>
        <v>Козак Ольга Васильевна</v>
      </c>
      <c r="E13" s="37" t="str">
        <f>'[1] КПК'!E13</f>
        <v>Учитель начальных классов</v>
      </c>
      <c r="F13" s="37" t="str">
        <f>'[1] КПК'!F13</f>
        <v>04.03.2024-22.03.2024 г</v>
      </c>
      <c r="G13" s="37">
        <f>'[1] КПК'!G13</f>
        <v>48</v>
      </c>
      <c r="H13" s="37" t="s">
        <v>243</v>
      </c>
      <c r="I13" s="37" t="str">
        <f>'[1] КПК'!I13</f>
        <v>дистанционная</v>
      </c>
      <c r="J13" s="37">
        <f>'[1] КПК'!J13</f>
        <v>0</v>
      </c>
      <c r="K13" s="37" t="str">
        <f>$K$10</f>
        <v>Удостоверение, направлено региональным координаторам в срок до 21.06.2024г</v>
      </c>
    </row>
    <row r="14" spans="1:11" ht="47.25" x14ac:dyDescent="0.25">
      <c r="A14" s="27" t="str">
        <f>'[1] КПК'!A14</f>
        <v>8.</v>
      </c>
      <c r="B14" s="37" t="str">
        <f>'[1] КПК'!B14</f>
        <v>"Функциональная грамотность школьника"</v>
      </c>
      <c r="C14" s="37" t="s">
        <v>240</v>
      </c>
      <c r="D14" s="37" t="str">
        <f>'[1] КПК'!D14</f>
        <v>Шишкина Оксана Викторовна</v>
      </c>
      <c r="E14" s="37" t="str">
        <f>'[1] КПК'!E14</f>
        <v>Учитель начальных классов</v>
      </c>
      <c r="F14" s="37" t="str">
        <f>'[1] КПК'!F14</f>
        <v>27.03.2024-02.05.2024 г</v>
      </c>
      <c r="G14" s="37">
        <f>'[1] КПК'!G14</f>
        <v>144</v>
      </c>
      <c r="H14" s="37" t="str">
        <f>'[1] КПК'!H14</f>
        <v>ООО "Инфоурок"</v>
      </c>
      <c r="I14" s="37" t="str">
        <f>'[1] КПК'!I14</f>
        <v>дистанционная</v>
      </c>
      <c r="J14" s="37">
        <f>'[1] КПК'!J14</f>
        <v>0</v>
      </c>
      <c r="K14" s="37" t="str">
        <f>'[1] КПК'!K14</f>
        <v>УдостПК № 0095842</v>
      </c>
    </row>
    <row r="15" spans="1:11" ht="94.5" x14ac:dyDescent="0.25">
      <c r="A15" s="27" t="str">
        <f>'[1] КПК'!A15</f>
        <v>9.</v>
      </c>
      <c r="B15" s="37" t="str">
        <f>'[1] КПК'!B15</f>
        <v xml:space="preserve">"Информационная безопасность детей: социальные и технологические аспекты"
</v>
      </c>
      <c r="C15" s="37" t="s">
        <v>239</v>
      </c>
      <c r="D15" s="37" t="str">
        <f>'[1] КПК'!D15</f>
        <v>Шишкина Оксана Викторовна</v>
      </c>
      <c r="E15" s="37" t="str">
        <f>'[1] КПК'!E15</f>
        <v>Учитель начальных классов</v>
      </c>
      <c r="F15" s="37" t="str">
        <f>'[1] КПК'!F15</f>
        <v>04.03.2024-22.03.2024 г</v>
      </c>
      <c r="G15" s="37">
        <f>'[1] КПК'!G15</f>
        <v>48</v>
      </c>
      <c r="H15" s="37" t="s">
        <v>243</v>
      </c>
      <c r="I15" s="37" t="str">
        <f>'[1] КПК'!I15</f>
        <v>дистанционная</v>
      </c>
      <c r="J15" s="37">
        <f>'[1] КПК'!J15</f>
        <v>0</v>
      </c>
      <c r="K15" s="37" t="str">
        <f>$K$13</f>
        <v>Удостоверение, направлено региональным координаторам в срок до 21.06.2024г</v>
      </c>
    </row>
    <row r="16" spans="1:11" ht="94.5" x14ac:dyDescent="0.25">
      <c r="A16" s="27" t="str">
        <f>'[1] КПК'!A16</f>
        <v>10.</v>
      </c>
      <c r="B16" s="37" t="str">
        <f>'[1] КПК'!B16</f>
        <v>"Финансовая грамотность для обучающихся начальной школы в соответствии с ФГОС НОО"</v>
      </c>
      <c r="C16" s="37" t="s">
        <v>241</v>
      </c>
      <c r="D16" s="37" t="str">
        <f>'[1] КПК'!D16</f>
        <v>Шишкина Оксана Викторовна</v>
      </c>
      <c r="E16" s="37" t="str">
        <f>'[1] КПК'!E16</f>
        <v>Учитель начальных классов</v>
      </c>
      <c r="F16" s="37" t="str">
        <f>'[1] КПК'!F16</f>
        <v>31.03.2024-08.05.2024 г</v>
      </c>
      <c r="G16" s="37">
        <f>'[1] КПК'!G16</f>
        <v>144</v>
      </c>
      <c r="H16" s="37" t="str">
        <f>'[1] КПК'!H16</f>
        <v>ООО "Инфоурок"</v>
      </c>
      <c r="I16" s="37" t="str">
        <f>'[1] КПК'!I16</f>
        <v>дистанционная</v>
      </c>
      <c r="J16" s="37">
        <f>'[1] КПК'!J16</f>
        <v>0</v>
      </c>
      <c r="K16" s="101" t="str">
        <f>'[1] КПК'!K16</f>
        <v>ПК № 0094207</v>
      </c>
    </row>
    <row r="17" spans="1:11" ht="94.5" x14ac:dyDescent="0.25">
      <c r="A17" s="27" t="str">
        <f>'[1] КПК'!A17</f>
        <v>11.</v>
      </c>
      <c r="B17" s="37" t="str">
        <f>'[1] КПК'!B17</f>
        <v xml:space="preserve">"Информационная безопасность детей: социальные и технологические аспекты"
</v>
      </c>
      <c r="C17" s="37" t="s">
        <v>239</v>
      </c>
      <c r="D17" s="37" t="str">
        <f>'[1] КПК'!D17</f>
        <v>Холодович Татьяна Борисовна</v>
      </c>
      <c r="E17" s="37" t="str">
        <f>'[1] КПК'!E17</f>
        <v>Учитель начальных классов</v>
      </c>
      <c r="F17" s="37" t="str">
        <f>'[1] КПК'!F17</f>
        <v>04.03.2024-22.03.2024 г</v>
      </c>
      <c r="G17" s="37">
        <f>'[1] КПК'!G17</f>
        <v>48</v>
      </c>
      <c r="H17" s="37" t="s">
        <v>243</v>
      </c>
      <c r="I17" s="37" t="str">
        <f>'[1] КПК'!I17</f>
        <v>дистанционная</v>
      </c>
      <c r="J17" s="37">
        <f>'[1] КПК'!J17</f>
        <v>0</v>
      </c>
      <c r="K17" s="37" t="str">
        <f>$K$15</f>
        <v>Удостоверение, направлено региональным координаторам в срок до 21.06.2024г</v>
      </c>
    </row>
    <row r="18" spans="1:11" ht="78.75" x14ac:dyDescent="0.25">
      <c r="A18" s="27" t="str">
        <f>'[1] КПК'!A18</f>
        <v>12.</v>
      </c>
      <c r="B18" s="37" t="str">
        <f>'[1] КПК'!B18</f>
        <v xml:space="preserve">"Основы религиозных культур и светской этики"
</v>
      </c>
      <c r="C18" s="37" t="s">
        <v>237</v>
      </c>
      <c r="D18" s="37" t="str">
        <f>'[1] КПК'!D18</f>
        <v>Холодович Татьяна Борисовна</v>
      </c>
      <c r="E18" s="37" t="str">
        <f>'[1] КПК'!E18</f>
        <v>Учитель начальных классов</v>
      </c>
      <c r="F18" s="37" t="str">
        <f>'[1] КПК'!F18</f>
        <v>10.05.2024-25.05.2024 г</v>
      </c>
      <c r="G18" s="37">
        <f>'[1] КПК'!G18</f>
        <v>72</v>
      </c>
      <c r="H18" s="37" t="str">
        <f>'[1] КПК'!H18</f>
        <v>Цифровая ситема ИРО</v>
      </c>
      <c r="I18" s="37" t="str">
        <f>'[1] КПК'!I18</f>
        <v>дистанционная</v>
      </c>
      <c r="J18" s="37">
        <f>'[1] КПК'!J18</f>
        <v>0</v>
      </c>
      <c r="K18" s="101" t="str">
        <f>'[1] КПК'!K18</f>
        <v>Ожидается</v>
      </c>
    </row>
    <row r="19" spans="1:11" ht="141.75" x14ac:dyDescent="0.25">
      <c r="A19" s="27" t="str">
        <f>'[1] КПК'!A19</f>
        <v>13.</v>
      </c>
      <c r="B19" s="37" t="str">
        <f>'[1] КПК'!B19</f>
        <v>"Продуктивность учебной деятельности младших школьников общеобразовательного учреждения в рамках реализации ФГОС НОО</v>
      </c>
      <c r="C19" s="37" t="s">
        <v>237</v>
      </c>
      <c r="D19" s="37" t="str">
        <f>'[1] КПК'!D19</f>
        <v>Лысякова Инга Владимировна</v>
      </c>
      <c r="E19" s="37" t="str">
        <f>'[1] КПК'!E19</f>
        <v>Учитель начальных классов</v>
      </c>
      <c r="F19" s="37" t="str">
        <f>'[1] КПК'!F19</f>
        <v>27.03.2024-10.04.2024 г</v>
      </c>
      <c r="G19" s="37">
        <f>'[1] КПК'!G19</f>
        <v>36</v>
      </c>
      <c r="H19" s="37" t="str">
        <f>'[1] КПК'!H19</f>
        <v>ООО "Московский институт профессиональной переподготовки и повышения квалификации педагогов"</v>
      </c>
      <c r="I19" s="37" t="str">
        <f>'[1] КПК'!I19</f>
        <v>дистанционная</v>
      </c>
      <c r="J19" s="37">
        <f>'[1] КПК'!J19</f>
        <v>0</v>
      </c>
      <c r="K19" s="101" t="str">
        <f>'[1] КПК'!K19</f>
        <v>Ожидается</v>
      </c>
    </row>
    <row r="20" spans="1:11" ht="94.5" x14ac:dyDescent="0.25">
      <c r="A20" s="27">
        <v>14</v>
      </c>
      <c r="B20" s="37" t="str">
        <f>'[4] КПК'!B7</f>
        <v>Информационная безопасность детей: социальные технологические аспекты</v>
      </c>
      <c r="C20" s="37" t="s">
        <v>239</v>
      </c>
      <c r="D20" s="37" t="str">
        <f>'[4] КПК'!D7</f>
        <v>Гилязлва Алсу Рамилевна</v>
      </c>
      <c r="E20" s="37" t="str">
        <f>'[4] КПК'!E7</f>
        <v>учитель английского языка</v>
      </c>
      <c r="F20" s="37" t="str">
        <f>'[4] КПК'!F7</f>
        <v>04 марта 2024-22 апреля 2024</v>
      </c>
      <c r="G20" s="37">
        <f>'[4] КПК'!G7</f>
        <v>72</v>
      </c>
      <c r="H20" s="37" t="str">
        <f>$H$17</f>
        <v>Цифровая система ДПО "Академия "Просвещение"</v>
      </c>
      <c r="I20" s="37" t="str">
        <f>'[4] КПК'!I7</f>
        <v>дистанционная</v>
      </c>
      <c r="J20" s="37">
        <f>'[4] КПК'!J7</f>
        <v>0</v>
      </c>
      <c r="K20" s="37" t="str">
        <f>$K$17</f>
        <v>Удостоверение, направлено региональным координаторам в срок до 21.06.2024г</v>
      </c>
    </row>
    <row r="21" spans="1:11" ht="126" x14ac:dyDescent="0.25">
      <c r="A21" s="27">
        <v>15</v>
      </c>
      <c r="B21" s="37" t="str">
        <f>'[4] КПК'!B8</f>
        <v>Современные методы развития навыков эффективного и уверенного общения на английском языке у старших школьников</v>
      </c>
      <c r="C21" s="37" t="s">
        <v>334</v>
      </c>
      <c r="D21" s="37" t="str">
        <f>'[4] КПК'!D8</f>
        <v>Гилязлва Алсу Рамилевна</v>
      </c>
      <c r="E21" s="37" t="str">
        <f>'[4] КПК'!E8</f>
        <v>учитель английского языка</v>
      </c>
      <c r="F21" s="37" t="str">
        <f>'[4] КПК'!F8</f>
        <v>06 марта-10 апреля 2024</v>
      </c>
      <c r="G21" s="37">
        <f>'[4] КПК'!G8</f>
        <v>144</v>
      </c>
      <c r="H21" s="37" t="str">
        <f>'[4] КПК'!H8</f>
        <v>ООО "Инфоурок"</v>
      </c>
      <c r="I21" s="37" t="str">
        <f>'[4] КПК'!I8</f>
        <v>дистанционная</v>
      </c>
      <c r="J21" s="37">
        <f>'[4] КПК'!J8</f>
        <v>0</v>
      </c>
      <c r="K21" s="37" t="str">
        <f>'[4] КПК'!K8</f>
        <v>№673383, 2024год</v>
      </c>
    </row>
    <row r="22" spans="1:11" ht="110.25" x14ac:dyDescent="0.25">
      <c r="A22" s="27">
        <v>16</v>
      </c>
      <c r="B22" s="37" t="str">
        <f>'[4] КПК'!B9</f>
        <v>Особенности подготовки к сдаче ЕГЭ по английскому языку в условиях реализации ФГОС СОО</v>
      </c>
      <c r="C22" s="37" t="s">
        <v>237</v>
      </c>
      <c r="D22" s="37" t="str">
        <f>'[4] КПК'!D9</f>
        <v>Гилязлва Алсу Рамилевна</v>
      </c>
      <c r="E22" s="37" t="str">
        <f>'[4] КПК'!E9</f>
        <v>учитель английского языка</v>
      </c>
      <c r="F22" s="37" t="str">
        <f>'[4] КПК'!F9</f>
        <v>06.03.24-28.05.2024</v>
      </c>
      <c r="G22" s="37">
        <f>'[4] КПК'!G9</f>
        <v>180</v>
      </c>
      <c r="H22" s="37" t="str">
        <f>'[4] КПК'!H9</f>
        <v>ООО "Инфоурок"</v>
      </c>
      <c r="I22" s="37" t="str">
        <f>'[4] КПК'!I9</f>
        <v>дистанционная</v>
      </c>
      <c r="J22" s="37">
        <f>'[4] КПК'!J9</f>
        <v>0</v>
      </c>
      <c r="K22" s="37" t="str">
        <f>'[4] КПК'!K9</f>
        <v>В процессе получения</v>
      </c>
    </row>
    <row r="23" spans="1:11" ht="94.5" x14ac:dyDescent="0.25">
      <c r="A23" s="27">
        <v>17</v>
      </c>
      <c r="B23" s="37" t="str">
        <f>'[4] КПК'!B10</f>
        <v>Информационная безопасность детей: социальные технологические аспекты</v>
      </c>
      <c r="C23" s="37" t="s">
        <v>239</v>
      </c>
      <c r="D23" s="37" t="str">
        <f>'[4] КПК'!D10</f>
        <v>Муковнина Елена Ивановна</v>
      </c>
      <c r="E23" s="37" t="str">
        <f>'[4] КПК'!E10</f>
        <v>учитель русского языка и литературы</v>
      </c>
      <c r="F23" s="37" t="str">
        <f>'[4] КПК'!F10</f>
        <v>04 марта 2024-22 апреля 2024</v>
      </c>
      <c r="G23" s="37">
        <f>'[4] КПК'!G10</f>
        <v>72</v>
      </c>
      <c r="H23" s="37" t="str">
        <f>'[4] КПК'!H10</f>
        <v>цифровая экосистема ДПО</v>
      </c>
      <c r="I23" s="37" t="str">
        <f>'[4] КПК'!I10</f>
        <v>дистанционная</v>
      </c>
      <c r="J23" s="37">
        <f>'[4] КПК'!J10</f>
        <v>0</v>
      </c>
      <c r="K23" s="37" t="str">
        <f>'[3] КПК'!$K$7</f>
        <v>Удостоверение, направлено региональным координаторам в срок до 21.06.2024г</v>
      </c>
    </row>
    <row r="24" spans="1:11" ht="141.75" x14ac:dyDescent="0.25">
      <c r="A24" s="27">
        <v>18</v>
      </c>
      <c r="B24" s="37" t="str">
        <f>'[4] КПК'!B11</f>
        <v>«Содержательные аспекты методического сопровождения учителя в условиях реализации требований обновленных ФГОС НОО, ООО»</v>
      </c>
      <c r="C24" s="37">
        <f>'[4] КПК'!C11</f>
        <v>0</v>
      </c>
      <c r="D24" s="37" t="str">
        <f>'[4] КПК'!D11</f>
        <v>Муковнина Елена Ивановна</v>
      </c>
      <c r="E24" s="37" t="str">
        <f>'[4] КПК'!E11</f>
        <v>учитель русского языка и литературы</v>
      </c>
      <c r="F24" s="37" t="str">
        <f>'[4] КПК'!F11</f>
        <v>23 февраля-23 марта 2024 года</v>
      </c>
      <c r="G24" s="37">
        <f>'[4] КПК'!G11</f>
        <v>36</v>
      </c>
      <c r="H24" s="37" t="str">
        <f>$H$20</f>
        <v>Цифровая система ДПО "Академия "Просвещение"</v>
      </c>
      <c r="I24" s="37" t="str">
        <f>'[4] КПК'!I11</f>
        <v>дистанционная</v>
      </c>
      <c r="J24" s="37">
        <f>'[4] КПК'!J11</f>
        <v>0</v>
      </c>
      <c r="K24" s="37" t="str">
        <f>'[4] КПК'!K11</f>
        <v>В процессе получения</v>
      </c>
    </row>
    <row r="25" spans="1:11" ht="94.5" x14ac:dyDescent="0.25">
      <c r="A25" s="27">
        <v>19</v>
      </c>
      <c r="B25" s="37" t="str">
        <f>'[4] КПК'!B12</f>
        <v>Информационная безопасность детей: социальные технологические аспекты</v>
      </c>
      <c r="C25" s="37">
        <f>'[4] КПК'!C12</f>
        <v>0</v>
      </c>
      <c r="D25" s="37" t="str">
        <f>'[4] КПК'!D12</f>
        <v>Шумилова Марина Александровна</v>
      </c>
      <c r="E25" s="37" t="str">
        <f>'[4] КПК'!E12</f>
        <v>учитель русского языка и литературы</v>
      </c>
      <c r="F25" s="37" t="str">
        <f>'[4] КПК'!F12</f>
        <v>04 марта 2024-22 апреля 2024</v>
      </c>
      <c r="G25" s="37">
        <f>'[4] КПК'!G12</f>
        <v>72</v>
      </c>
      <c r="H25" s="37" t="str">
        <f>$H$17</f>
        <v>Цифровая система ДПО "Академия "Просвещение"</v>
      </c>
      <c r="I25" s="37" t="str">
        <f>'[4] КПК'!I12</f>
        <v>дистанционная</v>
      </c>
      <c r="J25" s="37">
        <f>'[4] КПК'!J12</f>
        <v>0</v>
      </c>
      <c r="K25" s="37" t="str">
        <f>'[3] КПК'!$K$7</f>
        <v>Удостоверение, направлено региональным координаторам в срок до 21.06.2024г</v>
      </c>
    </row>
    <row r="26" spans="1:11" ht="141.75" x14ac:dyDescent="0.25">
      <c r="A26" s="19">
        <v>20</v>
      </c>
      <c r="B26" s="37" t="str">
        <f>'[4] КПК'!B13</f>
        <v xml:space="preserve">Содержание и методика преподавания курса финансовой грамотности различным категориям обучающихся
 </v>
      </c>
      <c r="C26" s="37" t="s">
        <v>241</v>
      </c>
      <c r="D26" s="37" t="str">
        <f>'[4] КПК'!D13</f>
        <v>Шумилова Марина Александровна</v>
      </c>
      <c r="E26" s="37" t="str">
        <f>'[4] КПК'!E13</f>
        <v>учитель русского языка и литературы</v>
      </c>
      <c r="F26" s="37" t="str">
        <f>'[4] КПК'!F13</f>
        <v>27 мая-20 июня 2024</v>
      </c>
      <c r="G26" s="37">
        <f>'[4] КПК'!G13</f>
        <v>72</v>
      </c>
      <c r="H26" s="37" t="str">
        <f>'[4] КПК'!H13</f>
        <v>СУРГУ</v>
      </c>
      <c r="I26" s="37" t="str">
        <f>'[4] КПК'!I13</f>
        <v>Очная с применением дистанционных технологий</v>
      </c>
      <c r="J26" s="37">
        <f>'[4] КПК'!J13</f>
        <v>0</v>
      </c>
      <c r="K26" s="37" t="str">
        <f>'[4] КПК'!K13</f>
        <v>В процессе обучения</v>
      </c>
    </row>
    <row r="27" spans="1:11" ht="94.5" x14ac:dyDescent="0.25">
      <c r="A27" s="19">
        <v>21</v>
      </c>
      <c r="B27" s="37" t="str">
        <f>'[4] КПК'!B14</f>
        <v>Информационная безопасность детей: социальные технологические аспекты</v>
      </c>
      <c r="C27" s="37" t="s">
        <v>239</v>
      </c>
      <c r="D27" s="37" t="str">
        <f>'[4] КПК'!D14</f>
        <v>Муленкова Анна Александровна</v>
      </c>
      <c r="E27" s="37" t="str">
        <f>'[4] КПК'!E14</f>
        <v>учитель истории и обществознания</v>
      </c>
      <c r="F27" s="37" t="str">
        <f>'[4] КПК'!F14</f>
        <v>04 марта 2024-22 апреля 2024</v>
      </c>
      <c r="G27" s="37">
        <f>'[4] КПК'!G14</f>
        <v>72</v>
      </c>
      <c r="H27" s="37" t="str">
        <f>$H$17</f>
        <v>Цифровая система ДПО "Академия "Просвещение"</v>
      </c>
      <c r="I27" s="37" t="str">
        <f>'[4] КПК'!I14</f>
        <v>дистанционная</v>
      </c>
      <c r="J27" s="37">
        <f>'[4] КПК'!J14</f>
        <v>0</v>
      </c>
      <c r="K27" s="37" t="str">
        <f>'[3] КПК'!$K$7</f>
        <v>Удостоверение, направлено региональным координаторам в срок до 21.06.2024г</v>
      </c>
    </row>
    <row r="28" spans="1:11" ht="94.5" x14ac:dyDescent="0.25">
      <c r="A28" s="19">
        <v>22</v>
      </c>
      <c r="B28" s="37" t="str">
        <f t="shared" ref="B28:J28" si="0">B25</f>
        <v>Информационная безопасность детей: социальные технологические аспекты</v>
      </c>
      <c r="C28" s="37" t="s">
        <v>239</v>
      </c>
      <c r="D28" s="37" t="s">
        <v>244</v>
      </c>
      <c r="E28" s="37" t="str">
        <f t="shared" si="0"/>
        <v>учитель русского языка и литературы</v>
      </c>
      <c r="F28" s="37" t="str">
        <f t="shared" si="0"/>
        <v>04 марта 2024-22 апреля 2024</v>
      </c>
      <c r="G28" s="37">
        <f t="shared" si="0"/>
        <v>72</v>
      </c>
      <c r="H28" s="37" t="str">
        <f t="shared" si="0"/>
        <v>Цифровая система ДПО "Академия "Просвещение"</v>
      </c>
      <c r="I28" s="37" t="str">
        <f t="shared" si="0"/>
        <v>дистанционная</v>
      </c>
      <c r="J28" s="37">
        <f t="shared" si="0"/>
        <v>0</v>
      </c>
      <c r="K28" s="37" t="str">
        <f>'[3] КПК'!$K$7</f>
        <v>Удостоверение, направлено региональным координаторам в срок до 21.06.2024г</v>
      </c>
    </row>
    <row r="29" spans="1:11" ht="94.5" x14ac:dyDescent="0.25">
      <c r="A29" s="19">
        <v>23</v>
      </c>
      <c r="B29" s="37" t="str">
        <f>[5]Лист1!$G$4</f>
        <v>Реализация системы наставничества педагогических работников в образовательных организациях</v>
      </c>
      <c r="C29" s="101" t="s">
        <v>246</v>
      </c>
      <c r="D29" s="37" t="str">
        <f t="shared" ref="D29:K29" si="1">D28</f>
        <v>Чернова Елена Петровна</v>
      </c>
      <c r="E29" s="37" t="str">
        <f t="shared" si="1"/>
        <v>учитель русского языка и литературы</v>
      </c>
      <c r="F29" s="37" t="s">
        <v>245</v>
      </c>
      <c r="G29" s="37">
        <f t="shared" si="1"/>
        <v>72</v>
      </c>
      <c r="H29" s="37" t="str">
        <f t="shared" si="1"/>
        <v>Цифровая система ДПО "Академия "Просвещение"</v>
      </c>
      <c r="I29" s="37" t="str">
        <f t="shared" si="1"/>
        <v>дистанционная</v>
      </c>
      <c r="J29" s="37">
        <f t="shared" si="1"/>
        <v>0</v>
      </c>
      <c r="K29" s="37" t="str">
        <f t="shared" si="1"/>
        <v>Удостоверение, направлено региональным координаторам в срок до 21.06.2024г</v>
      </c>
    </row>
    <row r="30" spans="1:11" ht="94.5" x14ac:dyDescent="0.25">
      <c r="A30" s="19">
        <v>24</v>
      </c>
      <c r="B30" s="37" t="str">
        <f>'[6] КПК'!B7</f>
        <v>«Организация проектно-исследовательской деятельности учащихся в рамках реализации ФГОС»</v>
      </c>
      <c r="C30" s="37" t="s">
        <v>247</v>
      </c>
      <c r="D30" s="37" t="str">
        <f>'[6] КПК'!D7</f>
        <v>Гришина А.В</v>
      </c>
      <c r="E30" s="37" t="str">
        <f>'[6] КПК'!E7</f>
        <v>педагог дополнительного образования</v>
      </c>
      <c r="F30" s="37" t="str">
        <f>'[6] КПК'!F7</f>
        <v>март 2024г</v>
      </c>
      <c r="G30" s="37">
        <f>'[6] КПК'!G7</f>
        <v>144</v>
      </c>
      <c r="H30" s="37" t="str">
        <f>'[6] КПК'!H7</f>
        <v>Инфоурок</v>
      </c>
      <c r="I30" s="37" t="str">
        <f>'[6] КПК'!I7</f>
        <v>дист</v>
      </c>
      <c r="J30" s="37">
        <f>'[6] КПК'!J7</f>
        <v>0</v>
      </c>
      <c r="K30" s="37" t="str">
        <f>'[6] КПК'!K7</f>
        <v>937964193 от 5 мая 2024</v>
      </c>
    </row>
    <row r="31" spans="1:11" ht="94.5" x14ac:dyDescent="0.25">
      <c r="A31" s="19">
        <v>25</v>
      </c>
      <c r="B31" s="37" t="str">
        <f>'[6] КПК'!B8</f>
        <v>«Информационная безопасность детей: социальные и технологические аспекты»</v>
      </c>
      <c r="C31" s="37" t="s">
        <v>239</v>
      </c>
      <c r="D31" s="37" t="str">
        <f>'[6] КПК'!D8</f>
        <v>Гришина А.В</v>
      </c>
      <c r="E31" s="37" t="str">
        <f>'[6] КПК'!E8</f>
        <v>педагог дополнительного образования</v>
      </c>
      <c r="F31" s="37" t="str">
        <f>'[6] КПК'!F8</f>
        <v>4 марта-16 апреля 2024г</v>
      </c>
      <c r="G31" s="37">
        <f>'[6] КПК'!G8</f>
        <v>48</v>
      </c>
      <c r="H31" s="37" t="str">
        <f>$H$20</f>
        <v>Цифровая система ДПО "Академия "Просвещение"</v>
      </c>
      <c r="I31" s="37" t="str">
        <f>'[6] КПК'!I8</f>
        <v>дист</v>
      </c>
      <c r="J31" s="37">
        <f>'[6] КПК'!J8</f>
        <v>0</v>
      </c>
      <c r="K31" s="37" t="str">
        <f>'[3] КПК'!$K$7</f>
        <v>Удостоверение, направлено региональным координаторам в срок до 21.06.2024г</v>
      </c>
    </row>
    <row r="32" spans="1:11" ht="189" x14ac:dyDescent="0.25">
      <c r="A32" s="19">
        <v>26</v>
      </c>
      <c r="B32" s="37" t="str">
        <f>'[6] КПК'!B9</f>
        <v xml:space="preserve">«Актуальные вопросы преподавания гитары в соответствии с дополнительными общеразвивающими программами в учреждениях дополнительного образования (ДМШ, ДШИ)» </v>
      </c>
      <c r="C32" s="37" t="s">
        <v>248</v>
      </c>
      <c r="D32" s="37" t="s">
        <v>258</v>
      </c>
      <c r="E32" s="37" t="s">
        <v>257</v>
      </c>
      <c r="F32" s="37">
        <f>'[6] КПК'!F9</f>
        <v>45139</v>
      </c>
      <c r="G32" s="37">
        <f>'[6] КПК'!G9</f>
        <v>72</v>
      </c>
      <c r="H32" s="37" t="str">
        <f>'[6] КПК'!H9</f>
        <v>ООО «Академия дистанционного образования» (г.Омск)</v>
      </c>
      <c r="I32" s="37" t="str">
        <f>'[6] КПК'!I9</f>
        <v>дист</v>
      </c>
      <c r="J32" s="37">
        <f>'[6] КПК'!J9</f>
        <v>0</v>
      </c>
      <c r="K32" s="37">
        <f>'[6] КПК'!K9</f>
        <v>0</v>
      </c>
    </row>
    <row r="33" spans="1:11" ht="94.5" x14ac:dyDescent="0.25">
      <c r="A33" s="19">
        <v>27</v>
      </c>
      <c r="B33" s="37" t="str">
        <f>'[6] КПК'!B10</f>
        <v>«Информационная безопасность детей: социальные и технологические аспекты»</v>
      </c>
      <c r="C33" s="37" t="s">
        <v>239</v>
      </c>
      <c r="D33" s="37" t="str">
        <f>'[6] КПК'!D10</f>
        <v>Степанько Е.Н.</v>
      </c>
      <c r="E33" s="37" t="str">
        <f>'[6] КПК'!E10</f>
        <v>учитель технологии</v>
      </c>
      <c r="F33" s="37" t="str">
        <f>'[6] КПК'!F10</f>
        <v>4 марта-16 апреля 2024г</v>
      </c>
      <c r="G33" s="37">
        <f>'[6] КПК'!G10</f>
        <v>48</v>
      </c>
      <c r="H33" s="37" t="str">
        <f>$H$20</f>
        <v>Цифровая система ДПО "Академия "Просвещение"</v>
      </c>
      <c r="I33" s="37" t="str">
        <f>'[6] КПК'!I10</f>
        <v>дист</v>
      </c>
      <c r="J33" s="37">
        <f>'[6] КПК'!J10</f>
        <v>0</v>
      </c>
      <c r="K33" s="37" t="str">
        <f>'[3] КПК'!$K$7</f>
        <v>Удостоверение, направлено региональным координаторам в срок до 21.06.2024г</v>
      </c>
    </row>
    <row r="34" spans="1:11" ht="94.5" x14ac:dyDescent="0.25">
      <c r="A34" s="19">
        <v>28</v>
      </c>
      <c r="B34" s="37" t="str">
        <f>'[6] КПК'!B11</f>
        <v>«Информационная безопасность детей: социальные и технологические аспекты»</v>
      </c>
      <c r="C34" s="37" t="s">
        <v>239</v>
      </c>
      <c r="D34" s="37" t="str">
        <f>'[6] КПК'!D11</f>
        <v>Новоселова Н.Ю.</v>
      </c>
      <c r="E34" s="37" t="str">
        <f>'[6] КПК'!E11</f>
        <v>учитель ИЗО и черчения</v>
      </c>
      <c r="F34" s="37" t="str">
        <f>'[6] КПК'!F11</f>
        <v>4 марта-16 апреля 2024г</v>
      </c>
      <c r="G34" s="37">
        <f>'[6] КПК'!G11</f>
        <v>48</v>
      </c>
      <c r="H34" s="37" t="str">
        <f>$H$20</f>
        <v>Цифровая система ДПО "Академия "Просвещение"</v>
      </c>
      <c r="I34" s="37" t="str">
        <f>'[6] КПК'!I11</f>
        <v>дист</v>
      </c>
      <c r="J34" s="37">
        <f>'[6] КПК'!J11</f>
        <v>0</v>
      </c>
      <c r="K34" s="37" t="str">
        <f>'[3] КПК'!$K$7</f>
        <v>Удостоверение, направлено региональным координаторам в срок до 21.06.2024г</v>
      </c>
    </row>
    <row r="35" spans="1:11" ht="63" x14ac:dyDescent="0.25">
      <c r="A35" s="19">
        <v>29</v>
      </c>
      <c r="B35" s="37" t="str">
        <f>'[6] КПК'!B12</f>
        <v>"Грамотная живопись. Просто о сложном"</v>
      </c>
      <c r="C35" s="37" t="s">
        <v>249</v>
      </c>
      <c r="D35" s="37" t="str">
        <f>'[6] КПК'!D12</f>
        <v>Новоселова Н.Ю.</v>
      </c>
      <c r="E35" s="37" t="str">
        <f>'[6] КПК'!E12</f>
        <v>учитель ИЗО и черчения</v>
      </c>
      <c r="F35" s="37" t="str">
        <f>'[6] КПК'!F12</f>
        <v>17 марта-4 мая 2024г</v>
      </c>
      <c r="G35" s="37">
        <f>'[6] КПК'!G12</f>
        <v>72</v>
      </c>
      <c r="H35" s="37" t="str">
        <f>'[6] КПК'!H12</f>
        <v>ООО "Инвестиционный Учебный Центр"       г. Москва</v>
      </c>
      <c r="I35" s="37" t="str">
        <f>'[6] КПК'!I12</f>
        <v>дист</v>
      </c>
      <c r="J35" s="37">
        <f>'[6] КПК'!J12</f>
        <v>0</v>
      </c>
      <c r="K35" s="37" t="str">
        <f>'[6] КПК'!K12</f>
        <v>документ ожидается</v>
      </c>
    </row>
    <row r="36" spans="1:11" ht="94.5" x14ac:dyDescent="0.25">
      <c r="A36" s="19">
        <v>30</v>
      </c>
      <c r="B36" s="37" t="str">
        <f>'[6] КПК'!B13</f>
        <v>Основы проектирования современного урока с использованием ресурсов Центра «Точка роста»</v>
      </c>
      <c r="C36" s="37" t="s">
        <v>250</v>
      </c>
      <c r="D36" s="37" t="str">
        <f>'[6] КПК'!D13</f>
        <v>Степанько Е.Н.</v>
      </c>
      <c r="E36" s="37" t="str">
        <f>'[6] КПК'!E13</f>
        <v>учитель технологии</v>
      </c>
      <c r="F36" s="37">
        <f>'[6] КПК'!F13</f>
        <v>0</v>
      </c>
      <c r="G36" s="37">
        <f>'[6] КПК'!G13</f>
        <v>72</v>
      </c>
      <c r="H36" s="37" t="str">
        <f>'[6] КПК'!H13</f>
        <v>ИРО</v>
      </c>
      <c r="I36" s="37" t="str">
        <f>'[6] КПК'!I13</f>
        <v>дист</v>
      </c>
      <c r="J36" s="37">
        <f>'[6] КПК'!J13</f>
        <v>0</v>
      </c>
      <c r="K36" s="37" t="str">
        <f>'[6] КПК'!K13</f>
        <v>861666058870 от 13 марта 2024 г</v>
      </c>
    </row>
    <row r="37" spans="1:11" ht="94.5" x14ac:dyDescent="0.25">
      <c r="A37" s="19">
        <v>31</v>
      </c>
      <c r="B37" s="37" t="str">
        <f>$B$34</f>
        <v>«Информационная безопасность детей: социальные и технологические аспекты»</v>
      </c>
      <c r="C37" s="37" t="s">
        <v>239</v>
      </c>
      <c r="D37" s="37" t="str">
        <f>'[3] КПК'!D7</f>
        <v>Постникова Л.А.</v>
      </c>
      <c r="E37" s="37" t="str">
        <f>'[3] КПК'!E7</f>
        <v>учитель математики</v>
      </c>
      <c r="F37" s="37" t="str">
        <f>'[3] КПК'!F7</f>
        <v>04.04.-22.04.2024г</v>
      </c>
      <c r="G37" s="37">
        <f>'[3] КПК'!G7</f>
        <v>48</v>
      </c>
      <c r="H37" s="37" t="str">
        <f>'[3] КПК'!H7</f>
        <v>ФГАОУ ДПО «Академия Минпросвещения России»</v>
      </c>
      <c r="I37" s="37" t="str">
        <f>'[3] КПК'!I7</f>
        <v>онлайн</v>
      </c>
      <c r="J37" s="37">
        <f>'[3] КПК'!J7</f>
        <v>0</v>
      </c>
      <c r="K37" s="37" t="str">
        <f>'[3] КПК'!K7</f>
        <v>Удостоверение, направлено региональным координаторам в срок до 21.06.2024г</v>
      </c>
    </row>
    <row r="38" spans="1:11" ht="47.25" x14ac:dyDescent="0.25">
      <c r="A38" s="19">
        <v>32</v>
      </c>
      <c r="B38" s="37" t="str">
        <f>'[3] КПК'!B8</f>
        <v xml:space="preserve">Подготовка членов ГЭК </v>
      </c>
      <c r="C38" s="37" t="s">
        <v>251</v>
      </c>
      <c r="D38" s="37" t="str">
        <f>'[3] КПК'!D8</f>
        <v>Постникова Л.А.</v>
      </c>
      <c r="E38" s="37" t="str">
        <f>'[3] КПК'!E8</f>
        <v>учитель математики</v>
      </c>
      <c r="F38" s="37" t="str">
        <f>'[3] КПК'!F8</f>
        <v>14 апреля 2024г</v>
      </c>
      <c r="G38" s="37">
        <f>'[3] КПК'!G8</f>
        <v>0</v>
      </c>
      <c r="H38" s="37" t="str">
        <f>'[3] КПК'!H8</f>
        <v>ФГБУ "Федеральный центр тестирования" edu.rustest.ru</v>
      </c>
      <c r="I38" s="37" t="str">
        <f>'[3] КПК'!I8</f>
        <v>дистанционн</v>
      </c>
      <c r="J38" s="37">
        <f>'[3] КПК'!J8</f>
        <v>0</v>
      </c>
      <c r="K38" s="37">
        <f>'[3] КПК'!K8</f>
        <v>0</v>
      </c>
    </row>
    <row r="39" spans="1:11" ht="126" x14ac:dyDescent="0.25">
      <c r="A39" s="19">
        <v>33</v>
      </c>
      <c r="B39" s="37" t="str">
        <f>'[3] КПК'!B9</f>
        <v>Одаренные школьники и развитие образовательной мотивации в рамках олимпиадного движения</v>
      </c>
      <c r="C39" s="37" t="s">
        <v>252</v>
      </c>
      <c r="D39" s="37" t="str">
        <f>'[3] КПК'!D9</f>
        <v>Корсадыкова Анна Васильевна</v>
      </c>
      <c r="E39" s="37" t="str">
        <f>'[3] КПК'!E9</f>
        <v>учитель математики</v>
      </c>
      <c r="F39" s="37" t="str">
        <f>'[3] КПК'!F9</f>
        <v>04.12.2023-28.12.2023</v>
      </c>
      <c r="G39" s="37">
        <f>'[3] КПК'!G9</f>
        <v>36</v>
      </c>
      <c r="H39" s="37" t="str">
        <f>'[3] КПК'!H9</f>
        <v>Автономная некоммерческая просветительская организация в области естествознания и высоких технологий "Школьная лига"</v>
      </c>
      <c r="I39" s="37" t="str">
        <f>'[3] КПК'!I9</f>
        <v>дистанционная</v>
      </c>
      <c r="J39" s="37">
        <f>'[3] КПК'!J9</f>
        <v>0</v>
      </c>
      <c r="K39" s="37" t="str">
        <f>'[3] КПК'!K9</f>
        <v>06.02.2024 № 488/24</v>
      </c>
    </row>
    <row r="40" spans="1:11" ht="94.5" x14ac:dyDescent="0.25">
      <c r="A40" s="19">
        <v>34</v>
      </c>
      <c r="B40" s="37" t="str">
        <f>'[3] КПК'!B10</f>
        <v>Информационная безопасность детей социальные и технологические аспекты</v>
      </c>
      <c r="C40" s="37" t="s">
        <v>239</v>
      </c>
      <c r="D40" s="37" t="str">
        <f>'[3] КПК'!D10</f>
        <v>Зиновьева Ольга Николаевна</v>
      </c>
      <c r="E40" s="37" t="str">
        <f>'[3] КПК'!E10</f>
        <v>Учитель физики и информатики</v>
      </c>
      <c r="F40" s="37" t="str">
        <f>'[3] КПК'!F10</f>
        <v>04.04.-22.04.2024г</v>
      </c>
      <c r="G40" s="37">
        <f>'[3] КПК'!G10</f>
        <v>48</v>
      </c>
      <c r="H40" s="37" t="str">
        <f>'[3] КПК'!H10</f>
        <v>ФГАОУ ДПО «Академия Минпросвещения России»</v>
      </c>
      <c r="I40" s="37" t="str">
        <f>'[3] КПК'!I10</f>
        <v>дистанционная</v>
      </c>
      <c r="J40" s="37">
        <f>'[3] КПК'!J10</f>
        <v>0</v>
      </c>
      <c r="K40" s="37" t="str">
        <f>'[3] КПК'!K10</f>
        <v>Удостоверение, направлено региональным координаторам в срок до 21.06.2024г</v>
      </c>
    </row>
    <row r="41" spans="1:11" ht="78.75" x14ac:dyDescent="0.25">
      <c r="A41" s="19">
        <v>35</v>
      </c>
      <c r="B41" s="37" t="str">
        <f>'[3] КПК'!B11</f>
        <v>Подготовка организаторов ППЭ</v>
      </c>
      <c r="C41" s="37" t="s">
        <v>253</v>
      </c>
      <c r="D41" s="37" t="str">
        <f>'[3] КПК'!D11</f>
        <v>Зиновьева Ольга Николаевна</v>
      </c>
      <c r="E41" s="37" t="str">
        <f>'[3] КПК'!E11</f>
        <v>Учитель физики и информатики</v>
      </c>
      <c r="F41" s="37">
        <f>'[3] КПК'!F11</f>
        <v>45394</v>
      </c>
      <c r="G41" s="37">
        <f>'[3] КПК'!G11</f>
        <v>0</v>
      </c>
      <c r="H41" s="37" t="str">
        <f>'[3] КПК'!H11</f>
        <v>ФГБУ "Федеральный центр тестирования" edu.rustest.ru</v>
      </c>
      <c r="I41" s="37" t="str">
        <f>'[3] КПК'!I11</f>
        <v>дистанционная</v>
      </c>
      <c r="J41" s="37">
        <f>'[3] КПК'!J11</f>
        <v>0</v>
      </c>
      <c r="K41" s="37" t="str">
        <f>'[3] КПК'!K11</f>
        <v>Сертификат,  12.04.2024           № 0696BE7C-2F96-400F-85AC-736FA80CE1FF</v>
      </c>
    </row>
    <row r="42" spans="1:11" ht="94.5" x14ac:dyDescent="0.25">
      <c r="A42" s="19">
        <v>36</v>
      </c>
      <c r="B42" s="37" t="str">
        <f>'[3] КПК'!B12</f>
        <v>Обучение организаторов в аудитории/вне аудитории ППЭ ГИА по программам ООО 2024</v>
      </c>
      <c r="C42" s="37" t="s">
        <v>254</v>
      </c>
      <c r="D42" s="37" t="str">
        <f>'[3] КПК'!D12</f>
        <v>Зиновьева Ольга Николаевна</v>
      </c>
      <c r="E42" s="37" t="str">
        <f>'[3] КПК'!E12</f>
        <v>Учитель физики и информатики</v>
      </c>
      <c r="F42" s="37">
        <f>'[3] КПК'!F12</f>
        <v>45420</v>
      </c>
      <c r="G42" s="37">
        <f>'[3] КПК'!G12</f>
        <v>0</v>
      </c>
      <c r="H42" s="37" t="str">
        <f>'[3] КПК'!H12</f>
        <v>Система дистанционного обучения РЦОКО</v>
      </c>
      <c r="I42" s="37" t="str">
        <f>'[3] КПК'!I12</f>
        <v>дистанционная</v>
      </c>
      <c r="J42" s="37">
        <f>'[3] КПК'!J12</f>
        <v>0</v>
      </c>
      <c r="K42" s="37" t="s">
        <v>256</v>
      </c>
    </row>
    <row r="43" spans="1:11" ht="94.5" x14ac:dyDescent="0.25">
      <c r="A43" s="19">
        <v>37</v>
      </c>
      <c r="B43" s="37" t="str">
        <f>'[3] КПК'!B13</f>
        <v>Информационная безопасность детей: социальные и технологические аспекты</v>
      </c>
      <c r="C43" s="37" t="s">
        <v>239</v>
      </c>
      <c r="D43" s="37" t="str">
        <f>'[3] КПК'!D13</f>
        <v>Григорьева А.О.</v>
      </c>
      <c r="E43" s="37" t="str">
        <f>'[3] КПК'!E13</f>
        <v>учитель химии и биологии</v>
      </c>
      <c r="F43" s="37" t="str">
        <f>'[3] КПК'!F13</f>
        <v>04.03.2024- 22.04.2024</v>
      </c>
      <c r="G43" s="37">
        <f>'[3] КПК'!G13</f>
        <v>48</v>
      </c>
      <c r="H43" s="37" t="str">
        <f>'[3] КПК'!H13</f>
        <v>Цифровая экосистема ДПО</v>
      </c>
      <c r="I43" s="37" t="str">
        <f>'[3] КПК'!I13</f>
        <v>дистанционная</v>
      </c>
      <c r="J43" s="37">
        <f>'[3] КПК'!J13</f>
        <v>0</v>
      </c>
      <c r="K43" s="37" t="str">
        <f>$K$37</f>
        <v>Удостоверение, направлено региональным координаторам в срок до 21.06.2024г</v>
      </c>
    </row>
    <row r="44" spans="1:11" ht="78.75" x14ac:dyDescent="0.25">
      <c r="A44" s="19">
        <v>38</v>
      </c>
      <c r="B44" s="37" t="str">
        <f>'[3] КПК'!B14</f>
        <v>Школа современного учителя географии: достижения российской науки</v>
      </c>
      <c r="C44" s="37" t="s">
        <v>255</v>
      </c>
      <c r="D44" s="37" t="str">
        <f>'[3] КПК'!D14</f>
        <v>Жогина Татьяна Александровна</v>
      </c>
      <c r="E44" s="37" t="str">
        <f>'[3] КПК'!E14</f>
        <v>учитель географии</v>
      </c>
      <c r="F44" s="37" t="str">
        <f>'[3] КПК'!F14</f>
        <v>с 26 апреля по 18 июня</v>
      </c>
      <c r="G44" s="37">
        <f>'[3] КПК'!G14</f>
        <v>60</v>
      </c>
      <c r="H44" s="37" t="str">
        <f>'[3] КПК'!H14</f>
        <v>Цифровая экосистема ДПО</v>
      </c>
      <c r="I44" s="37" t="str">
        <f>'[3] КПК'!I14</f>
        <v xml:space="preserve">дистанционная </v>
      </c>
      <c r="J44" s="37">
        <f>'[3] КПК'!J14</f>
        <v>0</v>
      </c>
      <c r="K44" s="37" t="s">
        <v>256</v>
      </c>
    </row>
  </sheetData>
  <mergeCells count="1">
    <mergeCell ref="A4:K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C2" sqref="C2"/>
    </sheetView>
  </sheetViews>
  <sheetFormatPr defaultRowHeight="15" x14ac:dyDescent="0.25"/>
  <cols>
    <col min="1" max="1" width="15.5703125" customWidth="1"/>
    <col min="2" max="2" width="11.7109375" customWidth="1"/>
    <col min="3" max="3" width="8.28515625" customWidth="1"/>
    <col min="4" max="4" width="10.7109375" customWidth="1"/>
    <col min="5" max="5" width="7" customWidth="1"/>
    <col min="6" max="6" width="7.7109375" customWidth="1"/>
    <col min="7" max="7" width="7.28515625" customWidth="1"/>
    <col min="9" max="9" width="11.5703125" customWidth="1"/>
    <col min="10" max="10" width="6.42578125" customWidth="1"/>
    <col min="11" max="11" width="7.140625" customWidth="1"/>
    <col min="12" max="12" width="10.42578125" customWidth="1"/>
    <col min="13" max="13" width="16.7109375" customWidth="1"/>
    <col min="14" max="14" width="14.7109375" customWidth="1"/>
  </cols>
  <sheetData>
    <row r="1" spans="1:14" ht="15" customHeight="1" x14ac:dyDescent="0.25"/>
    <row r="2" spans="1:14" ht="15.6" customHeight="1" x14ac:dyDescent="0.2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7"/>
      <c r="M2" s="9"/>
      <c r="N2" s="9"/>
    </row>
    <row r="3" spans="1:14" x14ac:dyDescent="0.25">
      <c r="A3" s="2"/>
      <c r="B3" s="4"/>
      <c r="C3" s="4"/>
      <c r="D3" s="10"/>
      <c r="E3" s="4"/>
      <c r="F3" s="4"/>
      <c r="G3" s="4"/>
      <c r="H3" s="4"/>
      <c r="I3" s="10"/>
      <c r="J3" s="4"/>
      <c r="K3" s="4"/>
      <c r="L3" s="1"/>
      <c r="M3" s="1"/>
      <c r="N3" s="1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6"/>
      <c r="L4" s="6"/>
      <c r="M4" s="6"/>
      <c r="N4" s="6"/>
    </row>
    <row r="5" spans="1:1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6"/>
      <c r="L5" s="6"/>
      <c r="M5" s="6"/>
      <c r="N5" s="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6"/>
      <c r="L7" s="6"/>
      <c r="M7" s="6"/>
      <c r="N7" s="6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6"/>
      <c r="L8" s="6"/>
      <c r="M8" s="6"/>
      <c r="N8" s="6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6"/>
      <c r="L9" s="6"/>
      <c r="M9" s="6"/>
      <c r="N9" s="6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6"/>
      <c r="L10" s="6"/>
      <c r="M10" s="6"/>
      <c r="N10" s="6"/>
    </row>
    <row r="11" spans="1:14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6"/>
      <c r="L11" s="6"/>
      <c r="M11" s="6"/>
      <c r="N11" s="6"/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6"/>
    </row>
    <row r="13" spans="1:1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6"/>
      <c r="L13" s="6"/>
      <c r="M13" s="6"/>
      <c r="N13" s="6"/>
    </row>
    <row r="14" spans="1:1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6"/>
      <c r="L14" s="6"/>
      <c r="M14" s="6"/>
      <c r="N14" s="6"/>
    </row>
    <row r="15" spans="1:14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6"/>
      <c r="L15" s="6"/>
      <c r="M15" s="6"/>
      <c r="N15" s="6"/>
    </row>
    <row r="16" spans="1:14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6"/>
      <c r="L16" s="6"/>
      <c r="M16" s="6"/>
      <c r="N16" s="6"/>
    </row>
    <row r="17" spans="1:1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4" sqref="I3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19" workbookViewId="0">
      <selection activeCell="F29" sqref="F29"/>
    </sheetView>
  </sheetViews>
  <sheetFormatPr defaultRowHeight="15" x14ac:dyDescent="0.25"/>
  <cols>
    <col min="1" max="1" width="4.85546875" customWidth="1"/>
    <col min="2" max="2" width="18.140625" customWidth="1"/>
    <col min="3" max="3" width="18.7109375" customWidth="1"/>
    <col min="4" max="4" width="10.7109375" customWidth="1"/>
    <col min="5" max="5" width="23.85546875" customWidth="1"/>
    <col min="6" max="6" width="28.85546875" customWidth="1"/>
  </cols>
  <sheetData>
    <row r="1" spans="1:7" ht="15.75" x14ac:dyDescent="0.25">
      <c r="A1" s="38" t="s">
        <v>46</v>
      </c>
    </row>
    <row r="2" spans="1:7" ht="40.15" customHeight="1" x14ac:dyDescent="0.25">
      <c r="A2" s="43" t="s">
        <v>56</v>
      </c>
      <c r="B2" s="57" t="s">
        <v>55</v>
      </c>
      <c r="C2" s="43" t="s">
        <v>230</v>
      </c>
      <c r="D2" s="43" t="s">
        <v>47</v>
      </c>
      <c r="E2" s="58" t="s">
        <v>6</v>
      </c>
      <c r="F2" s="43" t="s">
        <v>88</v>
      </c>
    </row>
    <row r="3" spans="1:7" s="15" customFormat="1" x14ac:dyDescent="0.25">
      <c r="A3" s="47"/>
      <c r="B3" s="48" t="s">
        <v>81</v>
      </c>
      <c r="C3" s="47"/>
      <c r="D3" s="60" t="s">
        <v>87</v>
      </c>
      <c r="E3" s="60" t="s">
        <v>87</v>
      </c>
      <c r="F3" s="47"/>
    </row>
    <row r="4" spans="1:7" s="15" customFormat="1" ht="15.75" x14ac:dyDescent="0.25">
      <c r="A4" s="115">
        <v>1</v>
      </c>
      <c r="B4" s="117" t="s">
        <v>48</v>
      </c>
      <c r="C4" s="40" t="s">
        <v>49</v>
      </c>
      <c r="D4" s="41" t="s">
        <v>50</v>
      </c>
      <c r="E4" s="59"/>
    </row>
    <row r="5" spans="1:7" s="15" customFormat="1" ht="15.75" x14ac:dyDescent="0.25">
      <c r="A5" s="115"/>
      <c r="B5" s="117"/>
      <c r="C5" s="45" t="s">
        <v>51</v>
      </c>
      <c r="D5" s="44" t="s">
        <v>57</v>
      </c>
      <c r="E5" s="59" t="s">
        <v>83</v>
      </c>
    </row>
    <row r="6" spans="1:7" s="15" customFormat="1" ht="19.149999999999999" customHeight="1" x14ac:dyDescent="0.25">
      <c r="A6" s="115"/>
      <c r="B6" s="117"/>
      <c r="C6" s="40" t="s">
        <v>52</v>
      </c>
      <c r="D6" s="44"/>
      <c r="E6" s="59" t="s">
        <v>84</v>
      </c>
    </row>
    <row r="7" spans="1:7" s="15" customFormat="1" ht="16.149999999999999" customHeight="1" x14ac:dyDescent="0.25">
      <c r="A7" s="115"/>
      <c r="B7" s="117"/>
      <c r="C7" s="45" t="s">
        <v>53</v>
      </c>
      <c r="D7" s="44"/>
      <c r="E7" s="59" t="s">
        <v>85</v>
      </c>
    </row>
    <row r="8" spans="1:7" s="15" customFormat="1" ht="18" customHeight="1" x14ac:dyDescent="0.25">
      <c r="A8" s="116"/>
      <c r="B8" s="118"/>
      <c r="C8" s="50" t="s">
        <v>54</v>
      </c>
      <c r="D8" s="51"/>
      <c r="E8" s="59" t="s">
        <v>86</v>
      </c>
      <c r="F8" s="15" t="s">
        <v>89</v>
      </c>
    </row>
    <row r="9" spans="1:7" s="15" customFormat="1" ht="17.45" customHeight="1" x14ac:dyDescent="0.25">
      <c r="A9" s="114">
        <v>2</v>
      </c>
      <c r="B9" s="117" t="s">
        <v>58</v>
      </c>
      <c r="C9" s="46" t="s">
        <v>49</v>
      </c>
      <c r="D9" s="41"/>
      <c r="E9" s="42"/>
      <c r="F9" s="42"/>
      <c r="G9" s="49"/>
    </row>
    <row r="10" spans="1:7" s="15" customFormat="1" ht="15.75" x14ac:dyDescent="0.25">
      <c r="A10" s="114"/>
      <c r="B10" s="117"/>
      <c r="C10" s="42" t="s">
        <v>51</v>
      </c>
      <c r="D10" s="44"/>
      <c r="E10" s="42"/>
      <c r="F10" s="42"/>
      <c r="G10" s="49"/>
    </row>
    <row r="11" spans="1:7" s="15" customFormat="1" ht="15.75" x14ac:dyDescent="0.25">
      <c r="A11" s="114"/>
      <c r="B11" s="117"/>
      <c r="C11" s="42" t="s">
        <v>52</v>
      </c>
      <c r="D11" s="44"/>
      <c r="E11" s="42"/>
      <c r="F11" s="42"/>
      <c r="G11" s="49"/>
    </row>
    <row r="12" spans="1:7" s="15" customFormat="1" ht="15.75" x14ac:dyDescent="0.25">
      <c r="A12" s="114"/>
      <c r="B12" s="117"/>
      <c r="C12" s="42" t="s">
        <v>53</v>
      </c>
      <c r="D12" s="44"/>
      <c r="E12" s="42"/>
      <c r="F12" s="42"/>
      <c r="G12" s="49"/>
    </row>
    <row r="13" spans="1:7" s="15" customFormat="1" ht="15.75" x14ac:dyDescent="0.25">
      <c r="A13" s="114"/>
      <c r="B13" s="117"/>
      <c r="C13" s="42" t="s">
        <v>54</v>
      </c>
      <c r="D13" s="44"/>
      <c r="E13" s="42"/>
      <c r="F13" s="54" t="s">
        <v>82</v>
      </c>
      <c r="G13" s="49"/>
    </row>
    <row r="14" spans="1:7" s="15" customFormat="1" ht="18" customHeight="1" x14ac:dyDescent="0.25">
      <c r="A14" s="114">
        <v>3</v>
      </c>
      <c r="B14" s="117" t="s">
        <v>59</v>
      </c>
      <c r="C14" s="45" t="s">
        <v>49</v>
      </c>
      <c r="D14" s="52"/>
      <c r="E14" s="40"/>
      <c r="F14" s="40"/>
      <c r="G14" s="49"/>
    </row>
    <row r="15" spans="1:7" s="15" customFormat="1" ht="15.75" x14ac:dyDescent="0.25">
      <c r="A15" s="114"/>
      <c r="B15" s="117"/>
      <c r="C15" s="45" t="s">
        <v>51</v>
      </c>
      <c r="D15" s="44"/>
      <c r="E15" s="40"/>
      <c r="F15" s="40"/>
      <c r="G15" s="49"/>
    </row>
    <row r="16" spans="1:7" s="15" customFormat="1" ht="15.75" x14ac:dyDescent="0.25">
      <c r="A16" s="114"/>
      <c r="B16" s="117"/>
      <c r="C16" s="40" t="s">
        <v>52</v>
      </c>
      <c r="D16" s="44"/>
      <c r="E16" s="40"/>
      <c r="F16" s="40"/>
      <c r="G16" s="49"/>
    </row>
    <row r="17" spans="1:7" s="15" customFormat="1" ht="15.75" x14ac:dyDescent="0.25">
      <c r="A17" s="114"/>
      <c r="B17" s="117"/>
      <c r="C17" s="40" t="s">
        <v>53</v>
      </c>
      <c r="D17" s="44"/>
      <c r="E17" s="40"/>
      <c r="F17" s="40"/>
      <c r="G17" s="49"/>
    </row>
    <row r="18" spans="1:7" s="15" customFormat="1" ht="15.75" x14ac:dyDescent="0.25">
      <c r="A18" s="114"/>
      <c r="B18" s="117"/>
      <c r="C18" s="45" t="s">
        <v>54</v>
      </c>
      <c r="D18" s="44"/>
      <c r="E18" s="40"/>
      <c r="F18" s="54" t="s">
        <v>82</v>
      </c>
      <c r="G18" s="49"/>
    </row>
    <row r="19" spans="1:7" s="15" customFormat="1" ht="18.600000000000001" customHeight="1" x14ac:dyDescent="0.25">
      <c r="A19" s="114">
        <v>4</v>
      </c>
      <c r="B19" s="117" t="s">
        <v>60</v>
      </c>
      <c r="C19" s="40" t="s">
        <v>49</v>
      </c>
      <c r="D19" s="52"/>
      <c r="E19" s="40"/>
      <c r="F19" s="40"/>
      <c r="G19" s="49"/>
    </row>
    <row r="20" spans="1:7" s="15" customFormat="1" ht="15.75" x14ac:dyDescent="0.25">
      <c r="A20" s="114"/>
      <c r="B20" s="117"/>
      <c r="C20" s="40" t="s">
        <v>51</v>
      </c>
      <c r="D20" s="44"/>
      <c r="E20" s="40"/>
      <c r="F20" s="40"/>
      <c r="G20" s="49"/>
    </row>
    <row r="21" spans="1:7" ht="15.75" x14ac:dyDescent="0.25">
      <c r="A21" s="114"/>
      <c r="B21" s="117"/>
      <c r="C21" s="40" t="s">
        <v>52</v>
      </c>
      <c r="D21" s="44"/>
      <c r="E21" s="40"/>
      <c r="F21" s="40"/>
    </row>
    <row r="22" spans="1:7" ht="15.75" x14ac:dyDescent="0.25">
      <c r="A22" s="114"/>
      <c r="B22" s="117"/>
      <c r="C22" s="40" t="s">
        <v>53</v>
      </c>
      <c r="D22" s="44"/>
      <c r="E22" s="40"/>
      <c r="F22" s="40"/>
    </row>
    <row r="23" spans="1:7" ht="15.75" x14ac:dyDescent="0.25">
      <c r="A23" s="114"/>
      <c r="B23" s="117"/>
      <c r="C23" s="40" t="s">
        <v>54</v>
      </c>
      <c r="D23" s="44"/>
      <c r="E23" s="40"/>
      <c r="F23" s="54" t="s">
        <v>82</v>
      </c>
    </row>
    <row r="24" spans="1:7" ht="15.75" x14ac:dyDescent="0.25">
      <c r="A24" s="114">
        <v>5</v>
      </c>
      <c r="B24" s="117" t="s">
        <v>61</v>
      </c>
      <c r="C24" s="40" t="str">
        <f>[7]Аттестация!C24</f>
        <v>Всего педагогов</v>
      </c>
      <c r="D24" s="52" t="str">
        <f>[7]Аттестация!D24</f>
        <v>28</v>
      </c>
      <c r="E24" s="40"/>
      <c r="F24" s="40"/>
    </row>
    <row r="25" spans="1:7" ht="63" x14ac:dyDescent="0.25">
      <c r="A25" s="114"/>
      <c r="B25" s="117"/>
      <c r="C25" s="40" t="str">
        <f>[7]Аттестация!C25</f>
        <v>Имеют высшую</v>
      </c>
      <c r="D25" s="44" t="s">
        <v>261</v>
      </c>
      <c r="E25" s="40" t="s">
        <v>262</v>
      </c>
      <c r="F25" s="40"/>
    </row>
    <row r="26" spans="1:7" ht="126" x14ac:dyDescent="0.25">
      <c r="A26" s="114"/>
      <c r="B26" s="117"/>
      <c r="C26" s="40" t="str">
        <f>[7]Аттестация!C26</f>
        <v>Имеют первую</v>
      </c>
      <c r="D26" s="44" t="str">
        <f>[7]Аттестация!D26</f>
        <v>8</v>
      </c>
      <c r="E26" s="40" t="str">
        <f>[7]Аттестация!E26</f>
        <v>Жогина Т.А., Степанько Е.Н., Шумилов А.В., Муленкова В.Г., Корсадыкова А.В., Муленкова А.А., Муковнина Е.И., Козак О.В.</v>
      </c>
      <c r="F26" s="40"/>
    </row>
    <row r="27" spans="1:7" ht="220.5" x14ac:dyDescent="0.25">
      <c r="A27" s="114"/>
      <c r="B27" s="117"/>
      <c r="C27" s="40" t="str">
        <f>[7]Аттестация!C27</f>
        <v>Соответствие</v>
      </c>
      <c r="D27" s="44" t="str">
        <f>[7]Аттестация!D27</f>
        <v>15</v>
      </c>
      <c r="E27" s="40" t="str">
        <f>[7]Аттестация!E27</f>
        <v>Григорьева А.О., Румянцева Т.Б., Холодович Т.Б., Истомина Е.Д., Перова Д.В., Лысякова И.В., Муленков А.В., Шишкина О.В., Соленова М.М., Нолвоселова Н.Ю., Таланова С.М., Гилязова А.Р., Ромашкина Г.Д., Чернова Е.П., Гришина А.В.</v>
      </c>
      <c r="F27" s="40"/>
    </row>
    <row r="28" spans="1:7" ht="31.5" x14ac:dyDescent="0.25">
      <c r="A28" s="114"/>
      <c r="B28" s="117"/>
      <c r="C28" s="40" t="str">
        <f>[7]Аттестация!C28</f>
        <v>Не аттестованы</v>
      </c>
      <c r="D28" s="44" t="str">
        <f>[7]Аттестация!D28</f>
        <v>2</v>
      </c>
      <c r="E28" s="40" t="s">
        <v>260</v>
      </c>
      <c r="F28" s="54" t="s">
        <v>263</v>
      </c>
    </row>
    <row r="29" spans="1:7" ht="15.75" x14ac:dyDescent="0.25">
      <c r="A29" s="114">
        <v>6</v>
      </c>
      <c r="B29" s="117" t="s">
        <v>62</v>
      </c>
      <c r="C29" s="40" t="s">
        <v>49</v>
      </c>
      <c r="D29" s="52"/>
      <c r="E29" s="40"/>
      <c r="F29" s="40"/>
    </row>
    <row r="30" spans="1:7" ht="15.75" x14ac:dyDescent="0.25">
      <c r="A30" s="114"/>
      <c r="B30" s="117"/>
      <c r="C30" s="40" t="s">
        <v>51</v>
      </c>
      <c r="D30" s="44"/>
      <c r="E30" s="40"/>
      <c r="F30" s="40"/>
    </row>
    <row r="31" spans="1:7" ht="15.75" x14ac:dyDescent="0.25">
      <c r="A31" s="114"/>
      <c r="B31" s="117"/>
      <c r="C31" s="40" t="s">
        <v>52</v>
      </c>
      <c r="D31" s="44"/>
      <c r="E31" s="40"/>
      <c r="F31" s="40"/>
    </row>
    <row r="32" spans="1:7" ht="15.75" x14ac:dyDescent="0.25">
      <c r="A32" s="114"/>
      <c r="B32" s="117"/>
      <c r="C32" s="40" t="s">
        <v>53</v>
      </c>
      <c r="D32" s="44"/>
      <c r="E32" s="40"/>
      <c r="F32" s="40"/>
    </row>
    <row r="33" spans="1:6" ht="15.75" x14ac:dyDescent="0.25">
      <c r="A33" s="114"/>
      <c r="B33" s="117"/>
      <c r="C33" s="40" t="s">
        <v>54</v>
      </c>
      <c r="D33" s="44"/>
      <c r="E33" s="40"/>
      <c r="F33" s="54" t="s">
        <v>82</v>
      </c>
    </row>
    <row r="34" spans="1:6" ht="15.75" x14ac:dyDescent="0.25">
      <c r="A34" s="114">
        <v>7</v>
      </c>
      <c r="B34" s="119" t="s">
        <v>63</v>
      </c>
      <c r="C34" s="40" t="s">
        <v>49</v>
      </c>
      <c r="D34" s="52"/>
      <c r="E34" s="40"/>
      <c r="F34" s="40"/>
    </row>
    <row r="35" spans="1:6" ht="15.75" x14ac:dyDescent="0.25">
      <c r="A35" s="114"/>
      <c r="B35" s="119"/>
      <c r="C35" s="40" t="s">
        <v>51</v>
      </c>
      <c r="D35" s="44"/>
      <c r="E35" s="40"/>
      <c r="F35" s="40"/>
    </row>
    <row r="36" spans="1:6" ht="15.75" x14ac:dyDescent="0.25">
      <c r="A36" s="114"/>
      <c r="B36" s="119"/>
      <c r="C36" s="40" t="s">
        <v>52</v>
      </c>
      <c r="D36" s="44"/>
      <c r="E36" s="40"/>
      <c r="F36" s="40"/>
    </row>
    <row r="37" spans="1:6" ht="15.75" x14ac:dyDescent="0.25">
      <c r="A37" s="114"/>
      <c r="B37" s="119"/>
      <c r="C37" s="40" t="s">
        <v>53</v>
      </c>
      <c r="D37" s="44"/>
      <c r="E37" s="40"/>
      <c r="F37" s="40"/>
    </row>
    <row r="38" spans="1:6" ht="15.75" x14ac:dyDescent="0.25">
      <c r="A38" s="114"/>
      <c r="B38" s="119"/>
      <c r="C38" s="40" t="s">
        <v>54</v>
      </c>
      <c r="D38" s="44"/>
      <c r="E38" s="40"/>
      <c r="F38" s="54" t="s">
        <v>82</v>
      </c>
    </row>
    <row r="39" spans="1:6" ht="15.75" x14ac:dyDescent="0.25">
      <c r="A39" s="114">
        <v>8</v>
      </c>
      <c r="B39" s="117" t="s">
        <v>64</v>
      </c>
      <c r="C39" s="40" t="s">
        <v>49</v>
      </c>
      <c r="D39" s="52"/>
      <c r="E39" s="40"/>
      <c r="F39" s="40"/>
    </row>
    <row r="40" spans="1:6" ht="15.75" x14ac:dyDescent="0.25">
      <c r="A40" s="114"/>
      <c r="B40" s="117"/>
      <c r="C40" s="40" t="s">
        <v>51</v>
      </c>
      <c r="D40" s="44"/>
      <c r="E40" s="40"/>
      <c r="F40" s="40"/>
    </row>
    <row r="41" spans="1:6" ht="15.75" x14ac:dyDescent="0.25">
      <c r="A41" s="114"/>
      <c r="B41" s="117"/>
      <c r="C41" s="40" t="s">
        <v>52</v>
      </c>
      <c r="D41" s="44"/>
      <c r="E41" s="40"/>
      <c r="F41" s="40"/>
    </row>
    <row r="42" spans="1:6" ht="15.75" x14ac:dyDescent="0.25">
      <c r="A42" s="114"/>
      <c r="B42" s="117"/>
      <c r="C42" s="40" t="s">
        <v>53</v>
      </c>
      <c r="D42" s="44"/>
      <c r="E42" s="40"/>
      <c r="F42" s="40"/>
    </row>
    <row r="43" spans="1:6" ht="15.75" x14ac:dyDescent="0.25">
      <c r="A43" s="114"/>
      <c r="B43" s="117"/>
      <c r="C43" s="40" t="s">
        <v>54</v>
      </c>
      <c r="D43" s="44"/>
      <c r="E43" s="40"/>
      <c r="F43" s="54" t="s">
        <v>82</v>
      </c>
    </row>
    <row r="44" spans="1:6" ht="15.75" x14ac:dyDescent="0.25">
      <c r="A44" s="114">
        <v>9</v>
      </c>
      <c r="B44" s="117" t="s">
        <v>65</v>
      </c>
      <c r="C44" s="40" t="s">
        <v>49</v>
      </c>
      <c r="D44" s="52"/>
      <c r="E44" s="40"/>
      <c r="F44" s="40"/>
    </row>
    <row r="45" spans="1:6" ht="15.75" x14ac:dyDescent="0.25">
      <c r="A45" s="114"/>
      <c r="B45" s="117"/>
      <c r="C45" s="45" t="s">
        <v>51</v>
      </c>
      <c r="D45" s="44"/>
      <c r="E45" s="40"/>
      <c r="F45" s="40"/>
    </row>
    <row r="46" spans="1:6" ht="15.75" x14ac:dyDescent="0.25">
      <c r="A46" s="114"/>
      <c r="B46" s="117"/>
      <c r="C46" s="40" t="s">
        <v>52</v>
      </c>
      <c r="D46" s="44"/>
      <c r="E46" s="40"/>
      <c r="F46" s="40"/>
    </row>
    <row r="47" spans="1:6" ht="15.75" x14ac:dyDescent="0.25">
      <c r="A47" s="114"/>
      <c r="B47" s="117"/>
      <c r="C47" s="45" t="s">
        <v>53</v>
      </c>
      <c r="D47" s="44"/>
      <c r="E47" s="40"/>
      <c r="F47" s="40"/>
    </row>
    <row r="48" spans="1:6" ht="15.75" x14ac:dyDescent="0.25">
      <c r="A48" s="114"/>
      <c r="B48" s="117"/>
      <c r="C48" s="40" t="s">
        <v>54</v>
      </c>
      <c r="D48" s="44"/>
      <c r="E48" s="40"/>
      <c r="F48" s="54" t="s">
        <v>82</v>
      </c>
    </row>
    <row r="49" spans="1:6" ht="15.75" x14ac:dyDescent="0.25">
      <c r="A49" s="114">
        <v>10</v>
      </c>
      <c r="B49" s="117" t="s">
        <v>66</v>
      </c>
      <c r="C49" s="40" t="s">
        <v>49</v>
      </c>
      <c r="D49" s="52"/>
      <c r="E49" s="40"/>
      <c r="F49" s="40"/>
    </row>
    <row r="50" spans="1:6" ht="15.75" x14ac:dyDescent="0.25">
      <c r="A50" s="114"/>
      <c r="B50" s="117"/>
      <c r="C50" s="45" t="s">
        <v>51</v>
      </c>
      <c r="D50" s="44"/>
      <c r="E50" s="40"/>
      <c r="F50" s="40"/>
    </row>
    <row r="51" spans="1:6" ht="15.75" x14ac:dyDescent="0.25">
      <c r="A51" s="114"/>
      <c r="B51" s="117"/>
      <c r="C51" s="40" t="s">
        <v>52</v>
      </c>
      <c r="D51" s="44"/>
      <c r="E51" s="40"/>
      <c r="F51" s="40"/>
    </row>
    <row r="52" spans="1:6" ht="15.75" x14ac:dyDescent="0.25">
      <c r="A52" s="114"/>
      <c r="B52" s="117"/>
      <c r="C52" s="40" t="s">
        <v>53</v>
      </c>
      <c r="D52" s="44"/>
      <c r="E52" s="40"/>
      <c r="F52" s="40"/>
    </row>
    <row r="53" spans="1:6" ht="15.75" x14ac:dyDescent="0.25">
      <c r="A53" s="114"/>
      <c r="B53" s="117"/>
      <c r="C53" s="45" t="s">
        <v>54</v>
      </c>
      <c r="D53" s="44"/>
      <c r="E53" s="40"/>
      <c r="F53" s="54" t="s">
        <v>82</v>
      </c>
    </row>
    <row r="54" spans="1:6" ht="15.75" x14ac:dyDescent="0.25">
      <c r="A54" s="114">
        <v>11</v>
      </c>
      <c r="B54" s="117" t="s">
        <v>67</v>
      </c>
      <c r="C54" s="40" t="s">
        <v>49</v>
      </c>
      <c r="D54" s="52"/>
      <c r="E54" s="40"/>
      <c r="F54" s="40"/>
    </row>
    <row r="55" spans="1:6" ht="15.75" x14ac:dyDescent="0.25">
      <c r="A55" s="114"/>
      <c r="B55" s="117"/>
      <c r="C55" s="40" t="s">
        <v>51</v>
      </c>
      <c r="D55" s="44"/>
      <c r="E55" s="40"/>
      <c r="F55" s="40"/>
    </row>
    <row r="56" spans="1:6" ht="15.75" x14ac:dyDescent="0.25">
      <c r="A56" s="114"/>
      <c r="B56" s="117"/>
      <c r="C56" s="40" t="s">
        <v>52</v>
      </c>
      <c r="D56" s="44"/>
      <c r="E56" s="40"/>
      <c r="F56" s="40"/>
    </row>
    <row r="57" spans="1:6" ht="15.75" x14ac:dyDescent="0.25">
      <c r="A57" s="114"/>
      <c r="B57" s="117"/>
      <c r="C57" s="45" t="s">
        <v>53</v>
      </c>
      <c r="D57" s="44"/>
      <c r="E57" s="40"/>
      <c r="F57" s="40"/>
    </row>
    <row r="58" spans="1:6" ht="15.75" x14ac:dyDescent="0.25">
      <c r="A58" s="114"/>
      <c r="B58" s="117"/>
      <c r="C58" s="40" t="s">
        <v>54</v>
      </c>
      <c r="D58" s="44"/>
      <c r="E58" s="40"/>
      <c r="F58" s="54" t="s">
        <v>82</v>
      </c>
    </row>
    <row r="59" spans="1:6" ht="15.75" x14ac:dyDescent="0.25">
      <c r="A59" s="114">
        <v>12</v>
      </c>
      <c r="B59" s="117" t="s">
        <v>68</v>
      </c>
      <c r="C59" s="40" t="s">
        <v>49</v>
      </c>
      <c r="D59" s="52"/>
      <c r="E59" s="40"/>
      <c r="F59" s="40"/>
    </row>
    <row r="60" spans="1:6" ht="15.75" x14ac:dyDescent="0.25">
      <c r="A60" s="114"/>
      <c r="B60" s="117"/>
      <c r="C60" s="40" t="s">
        <v>51</v>
      </c>
      <c r="D60" s="44"/>
      <c r="E60" s="40"/>
      <c r="F60" s="40"/>
    </row>
    <row r="61" spans="1:6" ht="15.75" x14ac:dyDescent="0.25">
      <c r="A61" s="114"/>
      <c r="B61" s="117"/>
      <c r="C61" s="40" t="s">
        <v>52</v>
      </c>
      <c r="D61" s="44"/>
      <c r="E61" s="40"/>
      <c r="F61" s="40"/>
    </row>
    <row r="62" spans="1:6" ht="15.75" x14ac:dyDescent="0.25">
      <c r="A62" s="114"/>
      <c r="B62" s="117"/>
      <c r="C62" s="40" t="s">
        <v>53</v>
      </c>
      <c r="D62" s="44"/>
      <c r="E62" s="40"/>
      <c r="F62" s="40"/>
    </row>
    <row r="63" spans="1:6" ht="15.75" x14ac:dyDescent="0.25">
      <c r="A63" s="114"/>
      <c r="B63" s="117"/>
      <c r="C63" s="40" t="s">
        <v>54</v>
      </c>
      <c r="D63" s="44"/>
      <c r="E63" s="40"/>
      <c r="F63" s="54" t="s">
        <v>82</v>
      </c>
    </row>
    <row r="64" spans="1:6" ht="15.75" x14ac:dyDescent="0.25">
      <c r="A64" s="19"/>
      <c r="B64" s="55" t="s">
        <v>69</v>
      </c>
      <c r="C64" s="39"/>
      <c r="D64" s="53"/>
      <c r="E64" s="39"/>
      <c r="F64" s="39"/>
    </row>
    <row r="65" spans="1:6" ht="15.75" x14ac:dyDescent="0.25">
      <c r="A65" s="114">
        <v>13</v>
      </c>
      <c r="B65" s="117" t="s">
        <v>70</v>
      </c>
      <c r="C65" s="40" t="s">
        <v>49</v>
      </c>
      <c r="D65" s="52"/>
      <c r="E65" s="40"/>
      <c r="F65" s="40"/>
    </row>
    <row r="66" spans="1:6" ht="15.75" x14ac:dyDescent="0.25">
      <c r="A66" s="114"/>
      <c r="B66" s="117"/>
      <c r="C66" s="40" t="s">
        <v>51</v>
      </c>
      <c r="D66" s="44"/>
      <c r="E66" s="40"/>
      <c r="F66" s="40"/>
    </row>
    <row r="67" spans="1:6" ht="15.75" x14ac:dyDescent="0.25">
      <c r="A67" s="114"/>
      <c r="B67" s="117"/>
      <c r="C67" s="40" t="s">
        <v>52</v>
      </c>
      <c r="D67" s="44"/>
      <c r="E67" s="40"/>
      <c r="F67" s="40"/>
    </row>
    <row r="68" spans="1:6" ht="15.75" x14ac:dyDescent="0.25">
      <c r="A68" s="114"/>
      <c r="B68" s="117"/>
      <c r="C68" s="40" t="s">
        <v>53</v>
      </c>
      <c r="D68" s="44"/>
      <c r="E68" s="40"/>
      <c r="F68" s="40"/>
    </row>
    <row r="69" spans="1:6" ht="15.75" x14ac:dyDescent="0.25">
      <c r="A69" s="114"/>
      <c r="B69" s="117"/>
      <c r="C69" s="40" t="s">
        <v>54</v>
      </c>
      <c r="D69" s="44"/>
      <c r="E69" s="40"/>
      <c r="F69" s="54" t="s">
        <v>82</v>
      </c>
    </row>
    <row r="70" spans="1:6" ht="15.75" x14ac:dyDescent="0.25">
      <c r="A70" s="114">
        <v>14</v>
      </c>
      <c r="B70" s="117" t="s">
        <v>71</v>
      </c>
      <c r="C70" s="40" t="s">
        <v>49</v>
      </c>
      <c r="D70" s="52"/>
      <c r="E70" s="40"/>
      <c r="F70" s="40"/>
    </row>
    <row r="71" spans="1:6" ht="15.75" x14ac:dyDescent="0.25">
      <c r="A71" s="114"/>
      <c r="B71" s="117"/>
      <c r="C71" s="40" t="s">
        <v>51</v>
      </c>
      <c r="D71" s="44"/>
      <c r="E71" s="40"/>
      <c r="F71" s="40"/>
    </row>
    <row r="72" spans="1:6" ht="15.75" x14ac:dyDescent="0.25">
      <c r="A72" s="114"/>
      <c r="B72" s="117"/>
      <c r="C72" s="40" t="s">
        <v>52</v>
      </c>
      <c r="D72" s="44"/>
      <c r="E72" s="40"/>
      <c r="F72" s="40"/>
    </row>
    <row r="73" spans="1:6" ht="15.75" x14ac:dyDescent="0.25">
      <c r="A73" s="114"/>
      <c r="B73" s="117"/>
      <c r="C73" s="40" t="s">
        <v>53</v>
      </c>
      <c r="D73" s="44"/>
      <c r="E73" s="40"/>
      <c r="F73" s="40"/>
    </row>
    <row r="74" spans="1:6" ht="15.75" x14ac:dyDescent="0.25">
      <c r="A74" s="114"/>
      <c r="B74" s="117"/>
      <c r="C74" s="40" t="s">
        <v>54</v>
      </c>
      <c r="D74" s="44"/>
      <c r="E74" s="40"/>
      <c r="F74" s="54" t="s">
        <v>82</v>
      </c>
    </row>
    <row r="75" spans="1:6" ht="15.75" x14ac:dyDescent="0.25">
      <c r="A75" s="114">
        <v>15</v>
      </c>
      <c r="B75" s="117" t="s">
        <v>72</v>
      </c>
      <c r="C75" s="40" t="s">
        <v>49</v>
      </c>
      <c r="D75" s="52"/>
      <c r="E75" s="40"/>
      <c r="F75" s="40"/>
    </row>
    <row r="76" spans="1:6" ht="15.75" x14ac:dyDescent="0.25">
      <c r="A76" s="114"/>
      <c r="B76" s="117"/>
      <c r="C76" s="40" t="s">
        <v>51</v>
      </c>
      <c r="D76" s="44"/>
      <c r="E76" s="40"/>
      <c r="F76" s="40"/>
    </row>
    <row r="77" spans="1:6" ht="15.75" x14ac:dyDescent="0.25">
      <c r="A77" s="114"/>
      <c r="B77" s="117"/>
      <c r="C77" s="40" t="s">
        <v>52</v>
      </c>
      <c r="D77" s="44"/>
      <c r="E77" s="40"/>
      <c r="F77" s="40"/>
    </row>
    <row r="78" spans="1:6" ht="15.75" x14ac:dyDescent="0.25">
      <c r="A78" s="114"/>
      <c r="B78" s="117"/>
      <c r="C78" s="40" t="s">
        <v>53</v>
      </c>
      <c r="D78" s="44"/>
      <c r="E78" s="40"/>
      <c r="F78" s="40"/>
    </row>
    <row r="79" spans="1:6" ht="15.75" x14ac:dyDescent="0.25">
      <c r="A79" s="114"/>
      <c r="B79" s="117"/>
      <c r="C79" s="40" t="s">
        <v>54</v>
      </c>
      <c r="D79" s="44"/>
      <c r="E79" s="40"/>
      <c r="F79" s="54" t="s">
        <v>82</v>
      </c>
    </row>
    <row r="80" spans="1:6" ht="15.75" x14ac:dyDescent="0.25">
      <c r="A80" s="19"/>
      <c r="B80" s="55" t="s">
        <v>73</v>
      </c>
      <c r="C80" s="39"/>
      <c r="D80" s="53"/>
      <c r="E80" s="39"/>
      <c r="F80" s="39"/>
    </row>
    <row r="81" spans="1:6" ht="15.75" x14ac:dyDescent="0.25">
      <c r="A81" s="114">
        <v>16</v>
      </c>
      <c r="B81" s="117" t="s">
        <v>74</v>
      </c>
      <c r="C81" s="40" t="s">
        <v>49</v>
      </c>
      <c r="D81" s="52"/>
      <c r="E81" s="40"/>
      <c r="F81" s="40"/>
    </row>
    <row r="82" spans="1:6" ht="15.75" x14ac:dyDescent="0.25">
      <c r="A82" s="114"/>
      <c r="B82" s="117"/>
      <c r="C82" s="40" t="s">
        <v>51</v>
      </c>
      <c r="D82" s="44"/>
      <c r="E82" s="40"/>
      <c r="F82" s="40"/>
    </row>
    <row r="83" spans="1:6" ht="15.75" x14ac:dyDescent="0.25">
      <c r="A83" s="114"/>
      <c r="B83" s="117"/>
      <c r="C83" s="40" t="s">
        <v>52</v>
      </c>
      <c r="D83" s="44"/>
      <c r="E83" s="40"/>
      <c r="F83" s="40"/>
    </row>
    <row r="84" spans="1:6" ht="15.75" x14ac:dyDescent="0.25">
      <c r="A84" s="114"/>
      <c r="B84" s="117"/>
      <c r="C84" s="40" t="s">
        <v>53</v>
      </c>
      <c r="D84" s="44"/>
      <c r="E84" s="40"/>
      <c r="F84" s="40"/>
    </row>
    <row r="85" spans="1:6" ht="15.75" x14ac:dyDescent="0.25">
      <c r="A85" s="114"/>
      <c r="B85" s="117"/>
      <c r="C85" s="40" t="s">
        <v>54</v>
      </c>
      <c r="D85" s="44"/>
      <c r="E85" s="40"/>
      <c r="F85" s="54" t="s">
        <v>82</v>
      </c>
    </row>
    <row r="86" spans="1:6" ht="15.75" x14ac:dyDescent="0.25">
      <c r="A86" s="114">
        <v>17</v>
      </c>
      <c r="B86" s="117" t="s">
        <v>75</v>
      </c>
      <c r="C86" s="40" t="s">
        <v>49</v>
      </c>
      <c r="D86" s="52"/>
      <c r="E86" s="40"/>
      <c r="F86" s="40"/>
    </row>
    <row r="87" spans="1:6" ht="15.75" x14ac:dyDescent="0.25">
      <c r="A87" s="114"/>
      <c r="B87" s="117"/>
      <c r="C87" s="40" t="s">
        <v>51</v>
      </c>
      <c r="D87" s="44"/>
      <c r="E87" s="40"/>
      <c r="F87" s="40"/>
    </row>
    <row r="88" spans="1:6" ht="15.75" x14ac:dyDescent="0.25">
      <c r="A88" s="114"/>
      <c r="B88" s="117"/>
      <c r="C88" s="40" t="s">
        <v>52</v>
      </c>
      <c r="D88" s="44"/>
      <c r="E88" s="40"/>
      <c r="F88" s="40"/>
    </row>
    <row r="89" spans="1:6" ht="15.75" x14ac:dyDescent="0.25">
      <c r="A89" s="114"/>
      <c r="B89" s="117"/>
      <c r="C89" s="40" t="s">
        <v>53</v>
      </c>
      <c r="D89" s="44"/>
      <c r="E89" s="40"/>
      <c r="F89" s="40"/>
    </row>
    <row r="90" spans="1:6" ht="15.75" x14ac:dyDescent="0.25">
      <c r="A90" s="114"/>
      <c r="B90" s="117"/>
      <c r="C90" s="40" t="s">
        <v>54</v>
      </c>
      <c r="D90" s="44"/>
      <c r="E90" s="40"/>
      <c r="F90" s="54" t="s">
        <v>82</v>
      </c>
    </row>
    <row r="91" spans="1:6" ht="15.75" x14ac:dyDescent="0.25">
      <c r="A91" s="114">
        <v>18</v>
      </c>
      <c r="B91" s="117" t="s">
        <v>76</v>
      </c>
      <c r="C91" s="40" t="s">
        <v>49</v>
      </c>
      <c r="D91" s="52"/>
      <c r="E91" s="40"/>
      <c r="F91" s="40"/>
    </row>
    <row r="92" spans="1:6" ht="15.75" x14ac:dyDescent="0.25">
      <c r="A92" s="114"/>
      <c r="B92" s="117"/>
      <c r="C92" s="40" t="s">
        <v>51</v>
      </c>
      <c r="D92" s="44"/>
      <c r="E92" s="40"/>
      <c r="F92" s="40"/>
    </row>
    <row r="93" spans="1:6" ht="15.75" x14ac:dyDescent="0.25">
      <c r="A93" s="114"/>
      <c r="B93" s="117"/>
      <c r="C93" s="40" t="s">
        <v>52</v>
      </c>
      <c r="D93" s="44"/>
      <c r="E93" s="40"/>
      <c r="F93" s="40"/>
    </row>
    <row r="94" spans="1:6" ht="15.75" x14ac:dyDescent="0.25">
      <c r="A94" s="114"/>
      <c r="B94" s="117"/>
      <c r="C94" s="40" t="s">
        <v>53</v>
      </c>
      <c r="D94" s="44"/>
      <c r="E94" s="40"/>
      <c r="F94" s="40"/>
    </row>
    <row r="95" spans="1:6" ht="15.75" x14ac:dyDescent="0.25">
      <c r="A95" s="114"/>
      <c r="B95" s="117"/>
      <c r="C95" s="40" t="s">
        <v>54</v>
      </c>
      <c r="D95" s="44"/>
      <c r="E95" s="40"/>
      <c r="F95" s="54" t="s">
        <v>82</v>
      </c>
    </row>
    <row r="96" spans="1:6" ht="15.75" x14ac:dyDescent="0.25">
      <c r="A96" s="114">
        <v>19</v>
      </c>
      <c r="B96" s="117" t="s">
        <v>77</v>
      </c>
      <c r="C96" s="40" t="s">
        <v>49</v>
      </c>
      <c r="D96" s="52"/>
      <c r="E96" s="40"/>
      <c r="F96" s="40"/>
    </row>
    <row r="97" spans="1:6" ht="15.75" x14ac:dyDescent="0.25">
      <c r="A97" s="114"/>
      <c r="B97" s="117"/>
      <c r="C97" s="40" t="s">
        <v>51</v>
      </c>
      <c r="D97" s="44"/>
      <c r="E97" s="40"/>
      <c r="F97" s="40"/>
    </row>
    <row r="98" spans="1:6" ht="15.75" x14ac:dyDescent="0.25">
      <c r="A98" s="114"/>
      <c r="B98" s="117"/>
      <c r="C98" s="40" t="s">
        <v>52</v>
      </c>
      <c r="D98" s="44"/>
      <c r="E98" s="40"/>
      <c r="F98" s="40"/>
    </row>
    <row r="99" spans="1:6" ht="15.75" x14ac:dyDescent="0.25">
      <c r="A99" s="114"/>
      <c r="B99" s="117"/>
      <c r="C99" s="40" t="s">
        <v>53</v>
      </c>
      <c r="D99" s="44"/>
      <c r="E99" s="40"/>
      <c r="F99" s="40"/>
    </row>
    <row r="100" spans="1:6" ht="15.75" x14ac:dyDescent="0.25">
      <c r="A100" s="114"/>
      <c r="B100" s="117"/>
      <c r="C100" s="40" t="s">
        <v>54</v>
      </c>
      <c r="D100" s="44"/>
      <c r="E100" s="40"/>
      <c r="F100" s="54" t="s">
        <v>82</v>
      </c>
    </row>
    <row r="101" spans="1:6" ht="15.75" x14ac:dyDescent="0.25">
      <c r="A101" s="114">
        <v>20</v>
      </c>
      <c r="B101" s="117" t="s">
        <v>78</v>
      </c>
      <c r="C101" s="40" t="s">
        <v>49</v>
      </c>
      <c r="D101" s="52"/>
      <c r="E101" s="40"/>
      <c r="F101" s="40"/>
    </row>
    <row r="102" spans="1:6" ht="15.75" x14ac:dyDescent="0.25">
      <c r="A102" s="114"/>
      <c r="B102" s="117"/>
      <c r="C102" s="40" t="s">
        <v>51</v>
      </c>
      <c r="D102" s="44"/>
      <c r="E102" s="40"/>
      <c r="F102" s="40"/>
    </row>
    <row r="103" spans="1:6" ht="15.75" x14ac:dyDescent="0.25">
      <c r="A103" s="114"/>
      <c r="B103" s="117"/>
      <c r="C103" s="40" t="s">
        <v>52</v>
      </c>
      <c r="D103" s="44"/>
      <c r="E103" s="40"/>
      <c r="F103" s="40"/>
    </row>
    <row r="104" spans="1:6" ht="15.75" x14ac:dyDescent="0.25">
      <c r="A104" s="114"/>
      <c r="B104" s="117"/>
      <c r="C104" s="40" t="s">
        <v>53</v>
      </c>
      <c r="D104" s="44"/>
      <c r="E104" s="40"/>
      <c r="F104" s="40"/>
    </row>
    <row r="105" spans="1:6" ht="15.75" x14ac:dyDescent="0.25">
      <c r="A105" s="114"/>
      <c r="B105" s="117"/>
      <c r="C105" s="40" t="s">
        <v>54</v>
      </c>
      <c r="D105" s="44"/>
      <c r="E105" s="40"/>
      <c r="F105" s="54" t="s">
        <v>82</v>
      </c>
    </row>
    <row r="106" spans="1:6" ht="15.75" x14ac:dyDescent="0.25">
      <c r="A106" s="114">
        <v>21</v>
      </c>
      <c r="B106" s="117" t="s">
        <v>79</v>
      </c>
      <c r="C106" s="40" t="s">
        <v>49</v>
      </c>
      <c r="D106" s="52"/>
      <c r="E106" s="40"/>
      <c r="F106" s="40"/>
    </row>
    <row r="107" spans="1:6" ht="15.75" x14ac:dyDescent="0.25">
      <c r="A107" s="114"/>
      <c r="B107" s="117"/>
      <c r="C107" s="40" t="s">
        <v>51</v>
      </c>
      <c r="D107" s="44"/>
      <c r="E107" s="40"/>
      <c r="F107" s="40"/>
    </row>
    <row r="108" spans="1:6" ht="15.75" x14ac:dyDescent="0.25">
      <c r="A108" s="114"/>
      <c r="B108" s="117"/>
      <c r="C108" s="40" t="s">
        <v>52</v>
      </c>
      <c r="D108" s="44"/>
      <c r="E108" s="40"/>
      <c r="F108" s="40"/>
    </row>
    <row r="109" spans="1:6" ht="15.75" x14ac:dyDescent="0.25">
      <c r="A109" s="114"/>
      <c r="B109" s="117"/>
      <c r="C109" s="40" t="s">
        <v>53</v>
      </c>
      <c r="D109" s="44"/>
      <c r="E109" s="40"/>
      <c r="F109" s="40"/>
    </row>
    <row r="110" spans="1:6" ht="15.75" x14ac:dyDescent="0.25">
      <c r="A110" s="114"/>
      <c r="B110" s="117"/>
      <c r="C110" s="40" t="s">
        <v>54</v>
      </c>
      <c r="D110" s="44"/>
      <c r="E110" s="40"/>
      <c r="F110" s="54" t="s">
        <v>82</v>
      </c>
    </row>
    <row r="111" spans="1:6" ht="15.75" x14ac:dyDescent="0.25">
      <c r="A111" s="114">
        <v>22</v>
      </c>
      <c r="B111" s="117" t="s">
        <v>80</v>
      </c>
      <c r="C111" s="40" t="s">
        <v>49</v>
      </c>
      <c r="D111" s="52"/>
      <c r="E111" s="40"/>
      <c r="F111" s="40"/>
    </row>
    <row r="112" spans="1:6" ht="15.75" x14ac:dyDescent="0.25">
      <c r="A112" s="114"/>
      <c r="B112" s="117"/>
      <c r="C112" s="40" t="s">
        <v>51</v>
      </c>
      <c r="D112" s="44"/>
      <c r="E112" s="40"/>
      <c r="F112" s="40"/>
    </row>
    <row r="113" spans="1:6" ht="15.75" x14ac:dyDescent="0.25">
      <c r="A113" s="114"/>
      <c r="B113" s="117"/>
      <c r="C113" s="40" t="s">
        <v>52</v>
      </c>
      <c r="D113" s="44"/>
      <c r="E113" s="40"/>
      <c r="F113" s="40"/>
    </row>
    <row r="114" spans="1:6" ht="15.75" x14ac:dyDescent="0.25">
      <c r="A114" s="114"/>
      <c r="B114" s="117"/>
      <c r="C114" s="40" t="s">
        <v>53</v>
      </c>
      <c r="D114" s="44"/>
      <c r="E114" s="40"/>
      <c r="F114" s="40"/>
    </row>
    <row r="115" spans="1:6" ht="15.75" x14ac:dyDescent="0.25">
      <c r="A115" s="114"/>
      <c r="B115" s="117"/>
      <c r="C115" s="40" t="s">
        <v>54</v>
      </c>
      <c r="D115" s="44"/>
      <c r="E115" s="40"/>
      <c r="F115" s="56" t="s">
        <v>82</v>
      </c>
    </row>
  </sheetData>
  <mergeCells count="44">
    <mergeCell ref="A86:A90"/>
    <mergeCell ref="A91:A95"/>
    <mergeCell ref="A96:A100"/>
    <mergeCell ref="A101:A105"/>
    <mergeCell ref="A106:A110"/>
    <mergeCell ref="A111:A115"/>
    <mergeCell ref="B96:B100"/>
    <mergeCell ref="B101:B105"/>
    <mergeCell ref="B106:B110"/>
    <mergeCell ref="B111:B115"/>
    <mergeCell ref="A34:A38"/>
    <mergeCell ref="A39:A43"/>
    <mergeCell ref="A44:A48"/>
    <mergeCell ref="A49:A53"/>
    <mergeCell ref="A54:A58"/>
    <mergeCell ref="A59:A63"/>
    <mergeCell ref="B65:B69"/>
    <mergeCell ref="B70:B74"/>
    <mergeCell ref="B75:B79"/>
    <mergeCell ref="B81:B85"/>
    <mergeCell ref="A65:A69"/>
    <mergeCell ref="A70:A74"/>
    <mergeCell ref="A75:A79"/>
    <mergeCell ref="A81:A85"/>
    <mergeCell ref="B86:B90"/>
    <mergeCell ref="B91:B95"/>
    <mergeCell ref="B34:B38"/>
    <mergeCell ref="B39:B43"/>
    <mergeCell ref="B44:B48"/>
    <mergeCell ref="B49:B53"/>
    <mergeCell ref="B54:B58"/>
    <mergeCell ref="B59:B63"/>
    <mergeCell ref="A29:A33"/>
    <mergeCell ref="A4:A8"/>
    <mergeCell ref="B4:B8"/>
    <mergeCell ref="A9:A13"/>
    <mergeCell ref="A14:A18"/>
    <mergeCell ref="A19:A23"/>
    <mergeCell ref="A24:A28"/>
    <mergeCell ref="B9:B13"/>
    <mergeCell ref="B14:B18"/>
    <mergeCell ref="B19:B23"/>
    <mergeCell ref="B24:B28"/>
    <mergeCell ref="B29:B3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8" workbookViewId="0">
      <selection activeCell="F33" sqref="F33"/>
    </sheetView>
  </sheetViews>
  <sheetFormatPr defaultRowHeight="15" x14ac:dyDescent="0.25"/>
  <cols>
    <col min="2" max="2" width="24.140625" customWidth="1"/>
    <col min="3" max="4" width="19.28515625" customWidth="1"/>
    <col min="5" max="5" width="28.140625" customWidth="1"/>
    <col min="6" max="6" width="40.42578125" customWidth="1"/>
  </cols>
  <sheetData>
    <row r="1" spans="1:6" x14ac:dyDescent="0.25">
      <c r="F1" s="35" t="s">
        <v>16</v>
      </c>
    </row>
    <row r="4" spans="1:6" ht="47.45" customHeight="1" x14ac:dyDescent="0.25">
      <c r="A4" s="120" t="s">
        <v>231</v>
      </c>
      <c r="B4" s="120"/>
      <c r="C4" s="120"/>
      <c r="D4" s="120"/>
      <c r="E4" s="120"/>
      <c r="F4" s="120"/>
    </row>
    <row r="5" spans="1:6" ht="78" customHeight="1" x14ac:dyDescent="0.25">
      <c r="A5" s="15" t="s">
        <v>8</v>
      </c>
      <c r="B5" s="20" t="s">
        <v>6</v>
      </c>
      <c r="C5" s="20" t="s">
        <v>2</v>
      </c>
      <c r="D5" s="20" t="s">
        <v>7</v>
      </c>
      <c r="E5" s="20" t="s">
        <v>12</v>
      </c>
      <c r="F5" s="20" t="s">
        <v>28</v>
      </c>
    </row>
    <row r="6" spans="1:6" ht="120" x14ac:dyDescent="0.25">
      <c r="A6" s="24" t="str">
        <f>[1]Самообразование!A6</f>
        <v>1.</v>
      </c>
      <c r="B6" s="16" t="str">
        <f>[1]Самообразование!B6</f>
        <v>Таланова Светлана Михайловна</v>
      </c>
      <c r="C6" s="16" t="s">
        <v>264</v>
      </c>
      <c r="D6" s="16" t="s">
        <v>266</v>
      </c>
      <c r="E6" s="16" t="str">
        <f>[1]Самообразование!E6</f>
        <v>"Читательская грамотность грамотности</v>
      </c>
      <c r="F6" s="16" t="str">
        <f>[1]Самообразование!F6</f>
        <v>Изучила материал вебинаров на Учи.ру по темам: Читательская грамотность на уроках окружающего мира:работаем с текстами и таблицами.  Летнее чтение в начальной школе: как сделать список книг интересным. «Как заинтересовать младшеклассников летним чтением:рекомендации педагога»</v>
      </c>
    </row>
    <row r="7" spans="1:6" ht="90" x14ac:dyDescent="0.25">
      <c r="A7" s="24" t="str">
        <f>[1]Самообразование!A7</f>
        <v>2.</v>
      </c>
      <c r="B7" s="16" t="str">
        <f>[1]Самообразование!B7</f>
        <v>Ромашкина Галина Дмитриевна</v>
      </c>
      <c r="C7" s="16" t="s">
        <v>265</v>
      </c>
      <c r="D7" s="16" t="s">
        <v>266</v>
      </c>
      <c r="E7" s="16" t="str">
        <f>[1]Самообразование!E7</f>
        <v>"Работа со словарными словами как средство формирования УУд в начальных классах"</v>
      </c>
      <c r="F7" s="16" t="str">
        <f>[1]Самообразование!F7</f>
        <v>Изучение литературы по проблеме,курсы повышения квалификации, вебинары, участие в семинарах для учителей начальных классов. Выступление на заседании МО "Работа со словарными словами в начальных классах"</v>
      </c>
    </row>
    <row r="8" spans="1:6" ht="45" x14ac:dyDescent="0.25">
      <c r="A8" s="24" t="str">
        <f>[1]Самообразование!A8</f>
        <v>3.</v>
      </c>
      <c r="B8" s="16" t="str">
        <f>[1]Самообразование!B8</f>
        <v>Истомина Елена Дмитриевна</v>
      </c>
      <c r="C8" s="16" t="s">
        <v>265</v>
      </c>
      <c r="D8" s="16" t="s">
        <v>266</v>
      </c>
      <c r="E8" s="16" t="str">
        <f>[1]Самообразование!E8</f>
        <v>"Развитие орфографической зоркости на уроках русского языка"</v>
      </c>
      <c r="F8" s="16" t="str">
        <f>[1]Самообразование!F8</f>
        <v>Обмен опытом, вебинары, разработка дидактических материалов</v>
      </c>
    </row>
    <row r="9" spans="1:6" ht="30" x14ac:dyDescent="0.25">
      <c r="A9" s="24" t="str">
        <f>[1]Самообразование!A9</f>
        <v>4.</v>
      </c>
      <c r="B9" s="16" t="str">
        <f>[1]Самообразование!B9</f>
        <v>Шишкина Оксана Викторовна</v>
      </c>
      <c r="C9" s="16" t="s">
        <v>265</v>
      </c>
      <c r="D9" s="16" t="s">
        <v>266</v>
      </c>
      <c r="E9" s="16" t="str">
        <f>[1]Самообразование!E9</f>
        <v>"Проектная деятельность в начальной школе"</v>
      </c>
      <c r="F9" s="16" t="str">
        <f>[1]Самообразование!F9</f>
        <v>Разработан проект, публикация, отчет</v>
      </c>
    </row>
    <row r="10" spans="1:6" ht="60" x14ac:dyDescent="0.25">
      <c r="A10" s="24" t="str">
        <f>[1]Самообразование!A10</f>
        <v>5.</v>
      </c>
      <c r="B10" s="16" t="str">
        <f>[1]Самообразование!B10</f>
        <v>Козак Ольга Васильевна</v>
      </c>
      <c r="C10" s="16" t="s">
        <v>265</v>
      </c>
      <c r="D10" s="16" t="s">
        <v>266</v>
      </c>
      <c r="E10" s="16" t="str">
        <f>[1]Самообразование!E10</f>
        <v>"Формирование функциональной грамотности обучающихся начальной школы"</v>
      </c>
      <c r="F10" s="16" t="str">
        <f>[1]Самообразование!F10</f>
        <v>Публикации, мастер-класс</v>
      </c>
    </row>
    <row r="11" spans="1:6" ht="75" x14ac:dyDescent="0.25">
      <c r="A11" s="24" t="str">
        <f>[1]Самообразование!A11</f>
        <v>6.</v>
      </c>
      <c r="B11" s="16" t="str">
        <f>[1]Самообразование!B11</f>
        <v>Холодович Татьяна Борисовна</v>
      </c>
      <c r="C11" s="16" t="s">
        <v>265</v>
      </c>
      <c r="D11" s="16" t="s">
        <v>266</v>
      </c>
      <c r="E11" s="16" t="str">
        <f>[1]Самообразование!E11</f>
        <v>"Формирование читательской самостоятельности младших школьников через умения и навыки работы с книгой на уроках"</v>
      </c>
      <c r="F11" s="16" t="str">
        <f>[1]Самообразование!F11</f>
        <v>Разработка мероприятий, обмен опытом, мастер-класс для учителей начальной школы,отчет</v>
      </c>
    </row>
    <row r="12" spans="1:6" ht="45" x14ac:dyDescent="0.25">
      <c r="A12" s="24" t="str">
        <f>[1]Самообразование!A12</f>
        <v>7.</v>
      </c>
      <c r="B12" s="16" t="str">
        <f>[1]Самообразование!B12</f>
        <v>Лысякова Инга Владимировна</v>
      </c>
      <c r="C12" s="16" t="s">
        <v>265</v>
      </c>
      <c r="D12" s="16" t="s">
        <v>266</v>
      </c>
      <c r="E12" s="16" t="str">
        <f>[1]Самообразование!E12</f>
        <v>"Развитие речи на уроках в начальной школе в условиях обновленных ФГОС</v>
      </c>
      <c r="F12" s="16" t="str">
        <f>[1]Самообразование!F12</f>
        <v>Открытый урок, выступление на МО начальных классов, отчет</v>
      </c>
    </row>
    <row r="13" spans="1:6" ht="90" x14ac:dyDescent="0.25">
      <c r="A13" s="15">
        <v>8</v>
      </c>
      <c r="B13" s="16" t="str">
        <f>[4]Самообразование!B6</f>
        <v>Гилязова Алсу Рамильевна</v>
      </c>
      <c r="C13" s="16" t="s">
        <v>265</v>
      </c>
      <c r="D13" s="16" t="str">
        <f>[4]Самообразование!D6</f>
        <v>английский язык</v>
      </c>
      <c r="E13" s="16" t="str">
        <f>[4]Самообразование!E6</f>
        <v>Совершенствование качества образования, обновление содержания и педагогической технологии в условиях реализации ФГОС на уроках английского языка</v>
      </c>
      <c r="F13" s="16" t="str">
        <f>[4]Самообразование!F6</f>
        <v>Открытый урок «Королевская семья»</v>
      </c>
    </row>
    <row r="14" spans="1:6" ht="60" x14ac:dyDescent="0.25">
      <c r="A14" s="15">
        <v>9</v>
      </c>
      <c r="B14" s="14" t="str">
        <f>[4]Самообразование!B7</f>
        <v>Шумилова Марина Александровна</v>
      </c>
      <c r="C14" s="14" t="s">
        <v>265</v>
      </c>
      <c r="D14" s="14" t="str">
        <f>[4]Самообразование!D7</f>
        <v>русский язык и литература</v>
      </c>
      <c r="E14" s="14" t="str">
        <f>[4]Самообразование!E7</f>
        <v>Совершенствование качества преподавания русского языка и литературы в условиях реализации ФГОС</v>
      </c>
      <c r="F14" s="14" t="str">
        <f>[4]Самообразование!F7</f>
        <v>Открытый урок «Однородные члены предложения»</v>
      </c>
    </row>
    <row r="15" spans="1:6" ht="120" x14ac:dyDescent="0.25">
      <c r="A15" s="15">
        <v>10</v>
      </c>
      <c r="B15" s="14" t="str">
        <f>[4]Самообразование!B8</f>
        <v>Муленкова Анна Александровна</v>
      </c>
      <c r="C15" s="14" t="s">
        <v>265</v>
      </c>
      <c r="D15" s="14" t="str">
        <f>[4]Самообразование!D8</f>
        <v>История и обществознание</v>
      </c>
      <c r="E15" s="14" t="str">
        <f>[4]Самообразование!E8</f>
        <v>Использование современных педагогических технологий на уроках истории и обществознания</v>
      </c>
      <c r="F15" s="14" t="str">
        <f>[4]Самообразование!F8</f>
        <v>Акция с участием лучших педагогов и наставников ХМАЮ - Югры "Дорога провещения",Межмунуципальный семинар по функциональной грамотности "Учим для жизни - готовим к будущему",Разработка настольной игры "Проживи на МРОТ" и её демонстрация на конкурсе "Учитель года 2024"</v>
      </c>
    </row>
    <row r="16" spans="1:6" ht="75" x14ac:dyDescent="0.25">
      <c r="A16" s="15">
        <v>11</v>
      </c>
      <c r="B16" s="14" t="str">
        <f>[4]Самообразование!B9</f>
        <v>Муковнина Елена Ивановна</v>
      </c>
      <c r="C16" s="14" t="s">
        <v>265</v>
      </c>
      <c r="D16" s="14" t="str">
        <f>[4]Самообразование!D9</f>
        <v>русский язык и литература</v>
      </c>
      <c r="E16" s="14" t="str">
        <f>[4]Самообразование!E9</f>
        <v>Совершенствование качества образования через применение современных технологий на уроках русского языка и литературы</v>
      </c>
      <c r="F16" s="14" t="str">
        <f>[4]Самообразование!F9</f>
        <v xml:space="preserve">Внеклассное мероприятие «С чего начиналась Пунга» </v>
      </c>
    </row>
    <row r="17" spans="1:6" ht="75" x14ac:dyDescent="0.25">
      <c r="A17" s="15">
        <v>12</v>
      </c>
      <c r="B17" s="14" t="s">
        <v>244</v>
      </c>
      <c r="C17" s="14" t="s">
        <v>265</v>
      </c>
      <c r="D17" s="14" t="s">
        <v>268</v>
      </c>
      <c r="E17" s="14" t="s">
        <v>267</v>
      </c>
      <c r="F17" s="14" t="s">
        <v>269</v>
      </c>
    </row>
    <row r="18" spans="1:6" ht="60" x14ac:dyDescent="0.25">
      <c r="A18" s="15">
        <v>13</v>
      </c>
      <c r="B18" s="14" t="s">
        <v>270</v>
      </c>
      <c r="C18" s="14" t="s">
        <v>265</v>
      </c>
      <c r="D18" s="14" t="str">
        <f>[3]Самообразование!D6</f>
        <v>математика</v>
      </c>
      <c r="E18" s="14" t="str">
        <f>[3]Самообразование!E6</f>
        <v>Формирующее оценивание как современный подход к оценке учебных достижений обучающихся</v>
      </c>
      <c r="F18" s="14" t="str">
        <f>[3]Самообразование!F6</f>
        <v>обмен опытом</v>
      </c>
    </row>
    <row r="19" spans="1:6" ht="45" x14ac:dyDescent="0.25">
      <c r="A19" s="15">
        <v>14</v>
      </c>
      <c r="B19" s="14" t="str">
        <f>[3]Самообразование!B7</f>
        <v xml:space="preserve">Жогина Татьяна Александровна </v>
      </c>
      <c r="C19" s="14" t="s">
        <v>265</v>
      </c>
      <c r="D19" s="14" t="s">
        <v>271</v>
      </c>
      <c r="E19" s="14" t="str">
        <f>[3]Самообразование!E7</f>
        <v xml:space="preserve">Использование ЭОР при изучении географии и подготовке к ГИА </v>
      </c>
      <c r="F19" s="14" t="str">
        <f>[3]Самообразование!F7</f>
        <v>обмен опытом</v>
      </c>
    </row>
    <row r="20" spans="1:6" ht="105" x14ac:dyDescent="0.25">
      <c r="A20" s="15">
        <v>15</v>
      </c>
      <c r="B20" s="14" t="str">
        <f>[3]Самообразование!B8</f>
        <v xml:space="preserve">Зиновьева Ольга Николаевна       </v>
      </c>
      <c r="C20" s="14" t="s">
        <v>265</v>
      </c>
      <c r="D20" s="14" t="s">
        <v>272</v>
      </c>
      <c r="E20" s="14" t="str">
        <f>[3]Самообразование!E8</f>
        <v xml:space="preserve">Повышение качества уроков физики и  информатики с учетом современных требований и ориентиров на обновление содержания образования согласно ФГОС НОО, ФГОС ООО </v>
      </c>
      <c r="F20" s="14" t="str">
        <f>[3]Самообразование!F8</f>
        <v>обмен опытом, публикация на учебном портале Инфоурок"</v>
      </c>
    </row>
    <row r="21" spans="1:6" ht="45" x14ac:dyDescent="0.25">
      <c r="A21" s="15">
        <v>16</v>
      </c>
      <c r="B21" s="14" t="str">
        <f>[3]Самообразование!B9</f>
        <v xml:space="preserve">Григорьева Анастасия Олеговна </v>
      </c>
      <c r="C21" s="14" t="s">
        <v>265</v>
      </c>
      <c r="D21" s="14" t="s">
        <v>273</v>
      </c>
      <c r="E21" s="14" t="str">
        <f>[3]Самообразование!E9</f>
        <v xml:space="preserve">Формирование естественно-научной грамотности в рамках уроков биологии </v>
      </c>
      <c r="F21" s="14" t="str">
        <f>[3]Самообразование!F9</f>
        <v>обмен опытом</v>
      </c>
    </row>
    <row r="22" spans="1:6" ht="45" x14ac:dyDescent="0.25">
      <c r="A22" s="15">
        <v>17</v>
      </c>
      <c r="B22" s="14" t="str">
        <f>[3]Самообразование!B10</f>
        <v>Корсадыкова Анна Васильевна</v>
      </c>
      <c r="C22" s="14" t="s">
        <v>265</v>
      </c>
      <c r="D22" s="14" t="s">
        <v>274</v>
      </c>
      <c r="E22" s="14" t="str">
        <f>[3]Самообразование!E10</f>
        <v>Способы повышения мотивации к изучению математики у подростков</v>
      </c>
      <c r="F22" s="14" t="str">
        <f>[3]Самообразование!F10</f>
        <v>обмен опытом</v>
      </c>
    </row>
    <row r="23" spans="1:6" ht="60" x14ac:dyDescent="0.25">
      <c r="A23" s="15">
        <v>18</v>
      </c>
      <c r="B23" s="14" t="str">
        <f>[6]Самообразование!B6</f>
        <v>Новоселова Н.Ю.</v>
      </c>
      <c r="C23" s="14" t="str">
        <f>[6]Самообразование!C6</f>
        <v>учитель</v>
      </c>
      <c r="D23" s="14" t="str">
        <f>[6]Самообразование!D6</f>
        <v>ИЗО и черчение</v>
      </c>
      <c r="E23" s="14" t="str">
        <f>[6]Самообразование!E6</f>
        <v>Грамотная живопись. Просто о сложном.</v>
      </c>
      <c r="F23" s="14" t="str">
        <f>[6]Самообразование!F6</f>
        <v xml:space="preserve">                                                                               отчет на заседании МО, применение полученных знаний на уроках и мероприятиях</v>
      </c>
    </row>
    <row r="24" spans="1:6" ht="45" x14ac:dyDescent="0.25">
      <c r="A24" s="15">
        <v>19</v>
      </c>
      <c r="B24" s="14" t="s">
        <v>281</v>
      </c>
      <c r="C24" s="14" t="str">
        <f>[6]Самообразование!C7</f>
        <v>учитель</v>
      </c>
      <c r="D24" s="14" t="str">
        <f>[6]Самообразование!D7</f>
        <v>физкультура</v>
      </c>
      <c r="E24" s="14" t="str">
        <f>[6]Самообразование!E7</f>
        <v>Компетентностный подход к формированию здорового образа жизни учащихся</v>
      </c>
      <c r="F24" s="14" t="str">
        <f>[6]Самообразование!F7</f>
        <v>отчет на заседании МО, применение полученных знаний на уроках и мероприятиях</v>
      </c>
    </row>
    <row r="25" spans="1:6" ht="120" x14ac:dyDescent="0.25">
      <c r="A25" s="15">
        <v>20</v>
      </c>
      <c r="B25" s="14" t="s">
        <v>280</v>
      </c>
      <c r="C25" s="14" t="str">
        <f>[6]Самообразование!C8</f>
        <v>учитель</v>
      </c>
      <c r="D25" s="14" t="str">
        <f>[6]Самообразование!D8</f>
        <v>технология</v>
      </c>
      <c r="E25" s="14" t="str">
        <f>[6]Самообразование!E8</f>
        <v>Формирование универсальных учебных действий, обеспечивающих возможность сотрудничества, развитие самостоятельности и творчества на уроках технологии</v>
      </c>
      <c r="F25" s="14" t="str">
        <f>[6]Самообразование!F8</f>
        <v>отчет на заседании МО, применение полученных знаний на уроках и мероприятиях</v>
      </c>
    </row>
    <row r="26" spans="1:6" ht="60" x14ac:dyDescent="0.25">
      <c r="A26" s="15">
        <v>21</v>
      </c>
      <c r="B26" s="14" t="s">
        <v>279</v>
      </c>
      <c r="C26" s="14" t="str">
        <f>[6]Самообразование!C9</f>
        <v>учитель</v>
      </c>
      <c r="D26" s="14" t="str">
        <f>[6]Самообразование!D9</f>
        <v>музыка</v>
      </c>
      <c r="E26" s="14" t="str">
        <f>[6]Самообразование!E9</f>
        <v>Патриотическое воспитание младших школьников в различных видах музыкальной деятельности</v>
      </c>
      <c r="F26" s="14" t="str">
        <f>[6]Самообразование!F9</f>
        <v>отчет на заседании МО, применение полученных знаний на уроках и мероприятиях</v>
      </c>
    </row>
    <row r="27" spans="1:6" ht="75" x14ac:dyDescent="0.25">
      <c r="A27" s="96">
        <v>22</v>
      </c>
      <c r="B27" s="14" t="s">
        <v>277</v>
      </c>
      <c r="C27" s="14" t="str">
        <f>[6]Самообразование!C10</f>
        <v>учитель</v>
      </c>
      <c r="D27" s="14" t="s">
        <v>278</v>
      </c>
      <c r="E27" s="14" t="str">
        <f>[6]Самообразование!E10</f>
        <v>Здоровьесберегающие образовательные технологии на уроках ОБЖ, как системный подход к обучению и воспитанию</v>
      </c>
      <c r="F27" s="14" t="s">
        <v>287</v>
      </c>
    </row>
    <row r="28" spans="1:6" ht="90" x14ac:dyDescent="0.25">
      <c r="A28" s="96">
        <v>23</v>
      </c>
      <c r="B28" s="14" t="s">
        <v>275</v>
      </c>
      <c r="C28" s="14" t="s">
        <v>265</v>
      </c>
      <c r="D28" s="14" t="s">
        <v>276</v>
      </c>
      <c r="E28" s="104" t="s">
        <v>284</v>
      </c>
      <c r="F28" s="14" t="str">
        <f t="shared" ref="F28:F30" si="0">$F$25</f>
        <v>отчет на заседании МО, применение полученных знаний на уроках и мероприятиях</v>
      </c>
    </row>
    <row r="29" spans="1:6" ht="45" x14ac:dyDescent="0.25">
      <c r="A29" s="96">
        <v>24</v>
      </c>
      <c r="B29" s="14" t="s">
        <v>282</v>
      </c>
      <c r="C29" s="14" t="s">
        <v>265</v>
      </c>
      <c r="D29" s="14" t="s">
        <v>285</v>
      </c>
      <c r="E29" s="14" t="s">
        <v>286</v>
      </c>
      <c r="F29" s="14" t="str">
        <f t="shared" si="0"/>
        <v>отчет на заседании МО, применение полученных знаний на уроках и мероприятиях</v>
      </c>
    </row>
    <row r="30" spans="1:6" ht="75" x14ac:dyDescent="0.25">
      <c r="A30" s="96">
        <v>25</v>
      </c>
      <c r="B30" s="14" t="s">
        <v>283</v>
      </c>
      <c r="C30" s="14"/>
      <c r="D30" s="14"/>
      <c r="E30" s="14" t="str">
        <f>$E$27</f>
        <v>Здоровьесберегающие образовательные технологии на уроках ОБЖ, как системный подход к обучению и воспитанию</v>
      </c>
      <c r="F30" s="14" t="str">
        <f t="shared" si="0"/>
        <v>отчет на заседании МО, применение полученных знаний на уроках и мероприятиях</v>
      </c>
    </row>
    <row r="31" spans="1:6" x14ac:dyDescent="0.25">
      <c r="B31" s="5"/>
      <c r="C31" s="5"/>
      <c r="D31" s="5"/>
      <c r="E31" s="5"/>
      <c r="F31" s="5"/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34" sqref="E34"/>
    </sheetView>
  </sheetViews>
  <sheetFormatPr defaultRowHeight="15" x14ac:dyDescent="0.25"/>
  <cols>
    <col min="1" max="1" width="39.28515625" customWidth="1"/>
    <col min="2" max="3" width="17.7109375" customWidth="1"/>
    <col min="4" max="4" width="16.140625" customWidth="1"/>
    <col min="5" max="5" width="20.140625" customWidth="1"/>
    <col min="6" max="6" width="20.42578125" customWidth="1"/>
    <col min="7" max="7" width="19.5703125" customWidth="1"/>
    <col min="8" max="8" width="17.5703125" customWidth="1"/>
    <col min="9" max="9" width="19.85546875" customWidth="1"/>
    <col min="10" max="10" width="14.42578125" customWidth="1"/>
  </cols>
  <sheetData>
    <row r="1" spans="1:10" ht="25.15" customHeight="1" x14ac:dyDescent="0.25">
      <c r="B1" s="32"/>
      <c r="C1" s="33"/>
      <c r="D1" s="34"/>
      <c r="E1" s="34"/>
      <c r="F1" s="34"/>
      <c r="G1" s="34"/>
      <c r="H1" s="34"/>
      <c r="I1" s="100" t="s">
        <v>15</v>
      </c>
    </row>
    <row r="2" spans="1:10" s="18" customFormat="1" ht="12.6" customHeight="1" x14ac:dyDescent="0.25">
      <c r="A2" s="121" t="s">
        <v>225</v>
      </c>
      <c r="B2" s="121"/>
      <c r="C2" s="121"/>
      <c r="D2" s="121"/>
      <c r="E2" s="121"/>
      <c r="F2" s="121"/>
      <c r="G2" s="121"/>
      <c r="H2" s="121"/>
      <c r="I2" s="121"/>
    </row>
    <row r="3" spans="1:10" ht="28.15" customHeight="1" x14ac:dyDescent="0.25">
      <c r="A3" s="83" t="s">
        <v>184</v>
      </c>
      <c r="B3" s="84" t="s">
        <v>185</v>
      </c>
      <c r="C3" s="84" t="s">
        <v>2</v>
      </c>
      <c r="D3" s="61" t="s">
        <v>186</v>
      </c>
      <c r="E3" s="83" t="s">
        <v>187</v>
      </c>
      <c r="F3" s="83" t="s">
        <v>188</v>
      </c>
      <c r="G3" s="83" t="s">
        <v>189</v>
      </c>
      <c r="H3" s="98" t="s">
        <v>190</v>
      </c>
      <c r="I3" s="98" t="s">
        <v>191</v>
      </c>
      <c r="J3" s="98" t="s">
        <v>192</v>
      </c>
    </row>
    <row r="4" spans="1:10" ht="60" x14ac:dyDescent="0.25">
      <c r="A4" s="85"/>
      <c r="B4" s="84"/>
      <c r="C4" s="84"/>
      <c r="D4" s="14" t="s">
        <v>227</v>
      </c>
      <c r="E4" s="86" t="s">
        <v>193</v>
      </c>
      <c r="F4" s="83"/>
      <c r="G4" s="83"/>
      <c r="H4" s="99" t="s">
        <v>194</v>
      </c>
      <c r="I4" s="99"/>
      <c r="J4" s="99" t="s">
        <v>195</v>
      </c>
    </row>
    <row r="5" spans="1:10" ht="15" customHeight="1" x14ac:dyDescent="0.25">
      <c r="A5" s="87" t="s">
        <v>224</v>
      </c>
      <c r="B5" s="86" t="s">
        <v>196</v>
      </c>
      <c r="C5" s="86" t="s">
        <v>197</v>
      </c>
      <c r="D5" s="14" t="s">
        <v>228</v>
      </c>
      <c r="E5" s="88" t="s">
        <v>198</v>
      </c>
      <c r="F5" s="88" t="s">
        <v>199</v>
      </c>
      <c r="G5" s="86" t="s">
        <v>226</v>
      </c>
      <c r="H5" s="88" t="s">
        <v>200</v>
      </c>
      <c r="I5" s="88" t="s">
        <v>201</v>
      </c>
      <c r="J5" s="88" t="s">
        <v>202</v>
      </c>
    </row>
    <row r="6" spans="1:10" x14ac:dyDescent="0.25">
      <c r="A6" s="89" t="s">
        <v>203</v>
      </c>
      <c r="B6" s="86"/>
      <c r="C6" s="86"/>
      <c r="D6" s="15"/>
      <c r="E6" s="86"/>
      <c r="F6" s="15"/>
      <c r="G6" s="86"/>
      <c r="H6" s="88"/>
      <c r="I6" s="88"/>
      <c r="J6" s="88"/>
    </row>
    <row r="7" spans="1:10" x14ac:dyDescent="0.25">
      <c r="A7" s="90" t="s">
        <v>204</v>
      </c>
      <c r="B7" s="86"/>
      <c r="C7" s="86"/>
      <c r="D7" s="86"/>
      <c r="E7" s="86"/>
      <c r="F7" s="15"/>
      <c r="G7" s="86"/>
      <c r="H7" s="88"/>
      <c r="I7" s="88"/>
      <c r="J7" s="88"/>
    </row>
    <row r="8" spans="1:10" x14ac:dyDescent="0.25">
      <c r="A8" s="90" t="s">
        <v>205</v>
      </c>
      <c r="B8" s="86"/>
      <c r="C8" s="86"/>
      <c r="D8" s="86"/>
      <c r="E8" s="86"/>
      <c r="F8" s="15"/>
      <c r="G8" s="86"/>
      <c r="H8" s="15"/>
      <c r="I8" s="15"/>
      <c r="J8" s="88"/>
    </row>
    <row r="9" spans="1:10" x14ac:dyDescent="0.25">
      <c r="A9" s="90" t="s">
        <v>206</v>
      </c>
      <c r="B9" s="86"/>
      <c r="C9" s="86"/>
      <c r="D9" s="86"/>
      <c r="E9" s="86"/>
      <c r="F9" s="86"/>
      <c r="G9" s="86"/>
      <c r="H9" s="86"/>
      <c r="I9" s="86"/>
      <c r="J9" s="88"/>
    </row>
    <row r="10" spans="1:10" x14ac:dyDescent="0.25">
      <c r="A10" s="90" t="s">
        <v>207</v>
      </c>
      <c r="B10" s="86"/>
      <c r="C10" s="86"/>
      <c r="D10" s="86"/>
      <c r="E10" s="86"/>
      <c r="F10" s="86"/>
      <c r="G10" s="86"/>
      <c r="H10" s="86"/>
      <c r="I10" s="86"/>
      <c r="J10" s="88"/>
    </row>
    <row r="11" spans="1:10" x14ac:dyDescent="0.25">
      <c r="A11" s="91" t="s">
        <v>208</v>
      </c>
      <c r="B11" s="86"/>
      <c r="C11" s="86"/>
      <c r="D11" s="86"/>
      <c r="E11" s="86"/>
      <c r="F11" s="88"/>
      <c r="G11" s="15"/>
      <c r="H11" s="15"/>
      <c r="I11" s="15"/>
      <c r="J11" s="15"/>
    </row>
    <row r="12" spans="1:10" x14ac:dyDescent="0.25">
      <c r="A12" s="91" t="s">
        <v>209</v>
      </c>
      <c r="B12" s="92"/>
      <c r="C12" s="92"/>
      <c r="D12" s="92"/>
      <c r="E12" s="92"/>
      <c r="F12" s="93"/>
      <c r="G12" s="94"/>
      <c r="H12" s="94"/>
      <c r="I12" s="94"/>
      <c r="J12" s="94"/>
    </row>
    <row r="13" spans="1:10" x14ac:dyDescent="0.25">
      <c r="A13" s="91" t="s">
        <v>210</v>
      </c>
      <c r="B13" s="24" t="str">
        <f>[4]Конкурсы!B13</f>
        <v>Муленкова А.А</v>
      </c>
      <c r="C13" s="24" t="str">
        <f>[4]Конкурсы!C13</f>
        <v>учитель</v>
      </c>
      <c r="D13" s="24" t="str">
        <f>[4]Конкурсы!D13</f>
        <v>2 полугодие</v>
      </c>
      <c r="E13" s="24" t="str">
        <f>[4]Конкурсы!E13</f>
        <v>муниципальный</v>
      </c>
      <c r="F13" s="98">
        <f>[4]Конкурсы!F13</f>
        <v>0</v>
      </c>
      <c r="G13" s="24" t="str">
        <f>[4]Конкурсы!G13</f>
        <v>Учитель года</v>
      </c>
      <c r="H13" s="24" t="str">
        <f>[4]Конкурсы!H13</f>
        <v>очно</v>
      </c>
      <c r="I13" s="24">
        <f>[4]Конкурсы!I13</f>
        <v>0</v>
      </c>
      <c r="J13" s="24" t="str">
        <f>[4]Конкурсы!J13</f>
        <v>победитель</v>
      </c>
    </row>
    <row r="14" spans="1:10" x14ac:dyDescent="0.25">
      <c r="A14" s="91" t="s">
        <v>211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91" t="s">
        <v>212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x14ac:dyDescent="0.25">
      <c r="A16" s="91" t="s">
        <v>213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 s="91" t="s">
        <v>214</v>
      </c>
      <c r="B17" s="95"/>
      <c r="C17" s="95"/>
      <c r="D17" s="95"/>
      <c r="E17" s="95"/>
      <c r="F17" s="96"/>
      <c r="G17" s="15"/>
      <c r="H17" s="15"/>
      <c r="I17" s="15"/>
      <c r="J17" s="15"/>
    </row>
    <row r="18" spans="1:10" x14ac:dyDescent="0.25">
      <c r="A18" s="91" t="s">
        <v>215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91" t="s">
        <v>216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 s="91" t="s">
        <v>217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25">
      <c r="A21" s="91" t="s">
        <v>218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91" t="s">
        <v>219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91" t="s">
        <v>220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A24" s="91" t="s">
        <v>221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x14ac:dyDescent="0.25">
      <c r="A25" s="97" t="s">
        <v>222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5">
      <c r="A26" s="97" t="s">
        <v>223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25">
      <c r="B27" s="5"/>
      <c r="C27" s="5"/>
      <c r="D27" s="5"/>
      <c r="E27" s="5"/>
      <c r="F27" s="5"/>
      <c r="G27" s="5"/>
      <c r="H27" s="5"/>
      <c r="I27" s="5"/>
    </row>
  </sheetData>
  <mergeCells count="1">
    <mergeCell ref="A2:I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zoomScale="73" zoomScaleNormal="73" workbookViewId="0">
      <selection activeCell="C2" sqref="C2"/>
    </sheetView>
  </sheetViews>
  <sheetFormatPr defaultRowHeight="15" x14ac:dyDescent="0.25"/>
  <cols>
    <col min="1" max="1" width="98.28515625" customWidth="1"/>
    <col min="2" max="2" width="47.7109375" customWidth="1"/>
    <col min="3" max="3" width="89" customWidth="1"/>
    <col min="4" max="4" width="63" customWidth="1"/>
  </cols>
  <sheetData>
    <row r="1" spans="1:3" ht="16.5" thickBot="1" x14ac:dyDescent="0.3">
      <c r="A1" s="62" t="s">
        <v>109</v>
      </c>
      <c r="B1" s="63" t="s">
        <v>110</v>
      </c>
      <c r="C1" s="76" t="s">
        <v>90</v>
      </c>
    </row>
    <row r="2" spans="1:3" ht="20.25" thickTop="1" thickBot="1" x14ac:dyDescent="0.35">
      <c r="A2" s="122" t="s">
        <v>111</v>
      </c>
      <c r="B2" s="123"/>
      <c r="C2" s="77" t="s">
        <v>232</v>
      </c>
    </row>
    <row r="3" spans="1:3" ht="33" thickTop="1" thickBot="1" x14ac:dyDescent="0.3">
      <c r="A3" s="64" t="s">
        <v>112</v>
      </c>
      <c r="B3" s="67" t="s">
        <v>113</v>
      </c>
      <c r="C3" s="80" t="s">
        <v>91</v>
      </c>
    </row>
    <row r="4" spans="1:3" ht="33" thickTop="1" thickBot="1" x14ac:dyDescent="0.3">
      <c r="A4" s="64" t="s">
        <v>114</v>
      </c>
      <c r="B4" s="67" t="s">
        <v>115</v>
      </c>
      <c r="C4" s="78" t="s">
        <v>92</v>
      </c>
    </row>
    <row r="5" spans="1:3" ht="111.75" thickTop="1" thickBot="1" x14ac:dyDescent="0.3">
      <c r="A5" s="64" t="s">
        <v>116</v>
      </c>
      <c r="B5" s="68" t="s">
        <v>117</v>
      </c>
      <c r="C5" s="80" t="s">
        <v>93</v>
      </c>
    </row>
    <row r="6" spans="1:3" ht="96" thickTop="1" thickBot="1" x14ac:dyDescent="0.3">
      <c r="A6" s="64" t="s">
        <v>118</v>
      </c>
      <c r="B6" s="67" t="s">
        <v>119</v>
      </c>
      <c r="C6" s="80" t="s">
        <v>94</v>
      </c>
    </row>
    <row r="7" spans="1:3" ht="64.5" thickTop="1" thickBot="1" x14ac:dyDescent="0.3">
      <c r="A7" s="64" t="s">
        <v>120</v>
      </c>
      <c r="B7" s="65" t="s">
        <v>121</v>
      </c>
      <c r="C7" s="80" t="s">
        <v>95</v>
      </c>
    </row>
    <row r="8" spans="1:3" ht="48.75" thickTop="1" thickBot="1" x14ac:dyDescent="0.3">
      <c r="A8" s="64" t="s">
        <v>122</v>
      </c>
      <c r="B8" s="67" t="s">
        <v>123</v>
      </c>
      <c r="C8" s="78" t="s">
        <v>96</v>
      </c>
    </row>
    <row r="9" spans="1:3" ht="149.44999999999999" customHeight="1" thickTop="1" x14ac:dyDescent="0.25">
      <c r="A9" s="74" t="s">
        <v>124</v>
      </c>
      <c r="B9" s="75" t="s">
        <v>125</v>
      </c>
      <c r="C9" s="79" t="s">
        <v>183</v>
      </c>
    </row>
    <row r="10" spans="1:3" ht="79.5" thickBot="1" x14ac:dyDescent="0.3">
      <c r="A10" s="64" t="s">
        <v>126</v>
      </c>
      <c r="B10" s="66" t="s">
        <v>127</v>
      </c>
      <c r="C10" s="80" t="s">
        <v>97</v>
      </c>
    </row>
    <row r="11" spans="1:3" ht="48.75" thickTop="1" thickBot="1" x14ac:dyDescent="0.3">
      <c r="A11" s="64" t="s">
        <v>128</v>
      </c>
      <c r="B11" s="68" t="s">
        <v>113</v>
      </c>
      <c r="C11" s="78" t="s">
        <v>98</v>
      </c>
    </row>
    <row r="12" spans="1:3" ht="48.75" thickTop="1" thickBot="1" x14ac:dyDescent="0.3">
      <c r="A12" s="64" t="s">
        <v>129</v>
      </c>
      <c r="B12" s="66" t="s">
        <v>130</v>
      </c>
      <c r="C12" s="80" t="s">
        <v>99</v>
      </c>
    </row>
    <row r="13" spans="1:3" ht="33" thickTop="1" thickBot="1" x14ac:dyDescent="0.3">
      <c r="A13" s="122" t="s">
        <v>131</v>
      </c>
      <c r="B13" s="123"/>
      <c r="C13" s="78" t="s">
        <v>100</v>
      </c>
    </row>
    <row r="14" spans="1:3" ht="32.25" thickTop="1" x14ac:dyDescent="0.25">
      <c r="A14" s="124" t="s">
        <v>132</v>
      </c>
      <c r="B14" s="126" t="s">
        <v>133</v>
      </c>
      <c r="C14" s="78" t="s">
        <v>101</v>
      </c>
    </row>
    <row r="15" spans="1:3" ht="32.25" thickBot="1" x14ac:dyDescent="0.3">
      <c r="A15" s="125"/>
      <c r="B15" s="127"/>
      <c r="C15" s="80" t="s">
        <v>102</v>
      </c>
    </row>
    <row r="16" spans="1:3" ht="96" thickTop="1" thickBot="1" x14ac:dyDescent="0.3">
      <c r="A16" s="64" t="s">
        <v>134</v>
      </c>
      <c r="B16" s="66" t="s">
        <v>135</v>
      </c>
      <c r="C16" s="80" t="s">
        <v>103</v>
      </c>
    </row>
    <row r="17" spans="1:3" ht="33" thickTop="1" thickBot="1" x14ac:dyDescent="0.3">
      <c r="A17" s="64" t="s">
        <v>136</v>
      </c>
      <c r="B17" s="68" t="s">
        <v>137</v>
      </c>
      <c r="C17" s="80" t="s">
        <v>104</v>
      </c>
    </row>
    <row r="18" spans="1:3" ht="16.5" thickTop="1" x14ac:dyDescent="0.25">
      <c r="A18" s="124" t="s">
        <v>138</v>
      </c>
      <c r="B18" s="126" t="s">
        <v>139</v>
      </c>
      <c r="C18" s="78" t="s">
        <v>105</v>
      </c>
    </row>
    <row r="19" spans="1:3" ht="32.25" thickBot="1" x14ac:dyDescent="0.3">
      <c r="A19" s="125"/>
      <c r="B19" s="127"/>
      <c r="C19" s="78" t="s">
        <v>106</v>
      </c>
    </row>
    <row r="20" spans="1:3" ht="33" thickTop="1" thickBot="1" x14ac:dyDescent="0.3">
      <c r="A20" s="122" t="s">
        <v>140</v>
      </c>
      <c r="B20" s="123"/>
      <c r="C20" s="80" t="s">
        <v>107</v>
      </c>
    </row>
    <row r="21" spans="1:3" ht="33" thickTop="1" thickBot="1" x14ac:dyDescent="0.3">
      <c r="A21" s="69" t="s">
        <v>141</v>
      </c>
      <c r="B21" s="68" t="s">
        <v>113</v>
      </c>
      <c r="C21" s="78" t="s">
        <v>108</v>
      </c>
    </row>
    <row r="22" spans="1:3" ht="58.9" customHeight="1" thickTop="1" thickBot="1" x14ac:dyDescent="0.3">
      <c r="A22" s="69" t="s">
        <v>142</v>
      </c>
      <c r="B22" s="66" t="s">
        <v>143</v>
      </c>
      <c r="C22" s="82" t="s">
        <v>174</v>
      </c>
    </row>
    <row r="23" spans="1:3" ht="38.450000000000003" customHeight="1" thickTop="1" thickBot="1" x14ac:dyDescent="0.3">
      <c r="A23" s="69" t="s">
        <v>144</v>
      </c>
      <c r="B23" s="73" t="s">
        <v>145</v>
      </c>
      <c r="C23" s="81" t="s">
        <v>175</v>
      </c>
    </row>
    <row r="24" spans="1:3" ht="64.5" thickTop="1" thickBot="1" x14ac:dyDescent="0.3">
      <c r="A24" s="69" t="s">
        <v>146</v>
      </c>
      <c r="B24" s="68" t="s">
        <v>147</v>
      </c>
      <c r="C24" s="70" t="s">
        <v>176</v>
      </c>
    </row>
    <row r="25" spans="1:3" ht="30.6" customHeight="1" thickTop="1" thickBot="1" x14ac:dyDescent="0.3">
      <c r="A25" s="128" t="s">
        <v>148</v>
      </c>
      <c r="B25" s="126" t="s">
        <v>149</v>
      </c>
      <c r="C25" s="70" t="s">
        <v>177</v>
      </c>
    </row>
    <row r="26" spans="1:3" ht="16.5" thickBot="1" x14ac:dyDescent="0.3">
      <c r="A26" s="129"/>
      <c r="B26" s="127"/>
      <c r="C26" s="70" t="s">
        <v>178</v>
      </c>
    </row>
    <row r="27" spans="1:3" ht="80.25" thickTop="1" thickBot="1" x14ac:dyDescent="0.3">
      <c r="A27" s="69" t="s">
        <v>150</v>
      </c>
      <c r="B27" s="68" t="s">
        <v>151</v>
      </c>
      <c r="C27" s="81" t="s">
        <v>179</v>
      </c>
    </row>
    <row r="28" spans="1:3" ht="64.5" thickTop="1" thickBot="1" x14ac:dyDescent="0.3">
      <c r="A28" s="69" t="s">
        <v>152</v>
      </c>
      <c r="B28" s="66" t="s">
        <v>153</v>
      </c>
      <c r="C28" s="70" t="s">
        <v>180</v>
      </c>
    </row>
    <row r="29" spans="1:3" ht="64.5" thickTop="1" thickBot="1" x14ac:dyDescent="0.3">
      <c r="A29" s="69" t="s">
        <v>154</v>
      </c>
      <c r="B29" s="68" t="s">
        <v>155</v>
      </c>
      <c r="C29" s="81" t="s">
        <v>181</v>
      </c>
    </row>
    <row r="30" spans="1:3" ht="80.25" thickTop="1" thickBot="1" x14ac:dyDescent="0.3">
      <c r="A30" s="64" t="s">
        <v>156</v>
      </c>
      <c r="B30" s="66" t="s">
        <v>157</v>
      </c>
      <c r="C30" s="70" t="s">
        <v>182</v>
      </c>
    </row>
    <row r="31" spans="1:3" ht="80.25" thickTop="1" thickBot="1" x14ac:dyDescent="0.3">
      <c r="A31" s="64" t="s">
        <v>158</v>
      </c>
      <c r="B31" s="68" t="s">
        <v>159</v>
      </c>
    </row>
    <row r="32" spans="1:3" ht="32.25" thickTop="1" x14ac:dyDescent="0.25">
      <c r="A32" s="71" t="s">
        <v>160</v>
      </c>
      <c r="B32" s="72" t="s">
        <v>161</v>
      </c>
    </row>
    <row r="33" spans="1:2" ht="113.45" customHeight="1" thickBot="1" x14ac:dyDescent="0.3">
      <c r="A33" s="64" t="s">
        <v>162</v>
      </c>
      <c r="B33" s="68" t="s">
        <v>163</v>
      </c>
    </row>
    <row r="34" spans="1:2" ht="33" thickTop="1" thickBot="1" x14ac:dyDescent="0.3">
      <c r="A34" s="64" t="s">
        <v>164</v>
      </c>
      <c r="B34" s="66" t="s">
        <v>165</v>
      </c>
    </row>
    <row r="35" spans="1:2" ht="99.6" customHeight="1" thickTop="1" thickBot="1" x14ac:dyDescent="0.3">
      <c r="A35" s="64" t="s">
        <v>166</v>
      </c>
      <c r="B35" s="68" t="s">
        <v>167</v>
      </c>
    </row>
    <row r="36" spans="1:2" ht="15.75" thickTop="1" x14ac:dyDescent="0.25">
      <c r="A36" s="124" t="s">
        <v>168</v>
      </c>
      <c r="B36" s="126" t="s">
        <v>169</v>
      </c>
    </row>
    <row r="37" spans="1:2" ht="15.75" thickBot="1" x14ac:dyDescent="0.3">
      <c r="A37" s="125"/>
      <c r="B37" s="127"/>
    </row>
    <row r="38" spans="1:2" ht="15.75" thickTop="1" x14ac:dyDescent="0.25">
      <c r="A38" s="124" t="s">
        <v>170</v>
      </c>
      <c r="B38" s="126" t="s">
        <v>171</v>
      </c>
    </row>
    <row r="39" spans="1:2" ht="15.75" thickBot="1" x14ac:dyDescent="0.3">
      <c r="A39" s="125"/>
      <c r="B39" s="127"/>
    </row>
    <row r="40" spans="1:2" ht="68.45" customHeight="1" thickTop="1" thickBot="1" x14ac:dyDescent="0.3">
      <c r="A40" s="64" t="s">
        <v>172</v>
      </c>
      <c r="B40" s="68" t="s">
        <v>173</v>
      </c>
    </row>
    <row r="41" spans="1:2" ht="15.75" thickTop="1" x14ac:dyDescent="0.25"/>
  </sheetData>
  <mergeCells count="13">
    <mergeCell ref="A25:A26"/>
    <mergeCell ref="B25:B26"/>
    <mergeCell ref="A36:A37"/>
    <mergeCell ref="B36:B37"/>
    <mergeCell ref="A38:A39"/>
    <mergeCell ref="B38:B39"/>
    <mergeCell ref="A20:B20"/>
    <mergeCell ref="A2:B2"/>
    <mergeCell ref="A13:B13"/>
    <mergeCell ref="A14:A15"/>
    <mergeCell ref="B14:B15"/>
    <mergeCell ref="A18:A19"/>
    <mergeCell ref="B18:B19"/>
  </mergeCells>
  <hyperlinks>
    <hyperlink ref="A3" r:id="rId1" display="https://teacherofrussia.ru/"/>
    <hyperlink ref="A4" r:id="rId2" display="https://vospitatelgoda.ru/"/>
    <hyperlink ref="A5" r:id="rId3" display="https://serdtsedetyam.ru/"/>
    <hyperlink ref="A6" r:id="rId4" display="https://педагогпсихолог.рф/"/>
    <hyperlink ref="A7" r:id="rId5" display="http://www.edu.ru/best-teachers"/>
    <hyperlink ref="A8" r:id="rId6" display="https://воспитатьчеловека.рф/"/>
    <hyperlink ref="A9" r:id="rId7" display="https://interdomivanovo.ru/mezhdunarodnoe-sotrudnichestvo/rossiyskiy-uchitel-za-rubezhom-2021.php?clear_cache=Y"/>
    <hyperlink ref="A10" r:id="rId8" display="https://firpo.ru/activities/projects/p_4.html"/>
    <hyperlink ref="A11" r:id="rId9" display="https://vk.com/klassnayatemashow"/>
    <hyperlink ref="A12" r:id="rId10" display="https://teacher.natlang.ru/"/>
    <hyperlink ref="A14" r:id="rId11" display="https://konkurs.apkpro.ru/"/>
    <hyperlink ref="A16" r:id="rId12" display="https://konkurs.apkpro.ru/"/>
    <hyperlink ref="A17" r:id="rId13" display="https://konkurs.apkpro.ru/"/>
    <hyperlink ref="A18" r:id="rId14" display="https://vkkr.apkpro.ru/"/>
    <hyperlink ref="A21" r:id="rId15" display="https://flagmany.rsv.ru/"/>
    <hyperlink ref="A22" r:id="rId16" display="https://flagmanyadd.rsv.ru/"/>
    <hyperlink ref="A25" r:id="rId17" display="https://bfnm.ru/index.php/vserossijskij-konkurs-professionalnogo-masterstva-pedagogov-moj-luchshij-urok/polozhenie-o-rossijskom-konkurse-professionalnogo-masterstva-pedagogov-moj-luchshij-urok"/>
    <hyperlink ref="A27" r:id="rId18" display="https://pravobraz.ru/konkursy/za-nravstvennyj-podvig-uchitelya/"/>
    <hyperlink ref="A28" r:id="rId19" display="https://clever-lab.pro/course/view.php?id=12%20"/>
    <hyperlink ref="A29" r:id="rId20" display="https://moyastrana.ru/o-nas/"/>
    <hyperlink ref="A30" r:id="rId21" display="http://rybakovpreschoolaward.ru/"/>
    <hyperlink ref="A31" r:id="rId22" display="https://urok.hse.ru/"/>
    <hyperlink ref="A32" r:id="rId23" display="https://rpa-mu.wixsite.com/my-site-1/"/>
    <hyperlink ref="A33" r:id="rId24" display="https://ikp-rao.ru/iv-vserossijskij-konkurs-professionalnogo-masterstva-uchitel-defektolog-rossii-2022/"/>
    <hyperlink ref="A34" r:id="rId25" display="https://zdorobr.org/events/polozhenie-o-xiii-vserossiyskom-konkurse-uchitel-zdorovya-rossii-2022.php"/>
    <hyperlink ref="A35" r:id="rId26" display="https://1-teacher.ru/"/>
    <hyperlink ref="A36" r:id="rId27" display="https://topblog.rsv.ru/enter?ysclid=l1ix8xrnjx"/>
    <hyperlink ref="A38" r:id="rId28" display="https://www.znanierussia.ru/ligalektorov"/>
    <hyperlink ref="A40" r:id="rId29" display="https://konkurs.apkpro.ru/"/>
  </hyperlinks>
  <pageMargins left="0.7" right="0.7" top="0.75" bottom="0.75" header="0.3" footer="0.3"/>
  <pageSetup paperSize="9" orientation="portrait" verticalDpi="0" r:id="rId3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12" sqref="A12:F13"/>
    </sheetView>
  </sheetViews>
  <sheetFormatPr defaultRowHeight="15" x14ac:dyDescent="0.25"/>
  <cols>
    <col min="1" max="1" width="20.140625" customWidth="1"/>
    <col min="2" max="2" width="14.140625" customWidth="1"/>
    <col min="3" max="3" width="27.7109375" customWidth="1"/>
    <col min="4" max="4" width="13.42578125" customWidth="1"/>
    <col min="5" max="5" width="13.85546875" customWidth="1"/>
    <col min="6" max="6" width="26" customWidth="1"/>
    <col min="7" max="7" width="8.85546875" hidden="1" customWidth="1"/>
    <col min="8" max="8" width="40.7109375" hidden="1" customWidth="1"/>
  </cols>
  <sheetData>
    <row r="1" spans="1:8" ht="24" customHeight="1" x14ac:dyDescent="0.25">
      <c r="A1" s="29" t="s">
        <v>13</v>
      </c>
      <c r="B1" s="29"/>
      <c r="C1" s="29"/>
      <c r="D1" s="30"/>
      <c r="E1" s="30"/>
      <c r="F1" s="31" t="s">
        <v>14</v>
      </c>
      <c r="G1" s="30"/>
      <c r="H1" s="30"/>
    </row>
    <row r="2" spans="1:8" x14ac:dyDescent="0.25">
      <c r="A2" s="30"/>
      <c r="B2" s="30"/>
      <c r="C2" s="30"/>
      <c r="D2" s="30"/>
      <c r="E2" s="30"/>
      <c r="F2" s="30"/>
      <c r="G2" s="30"/>
      <c r="H2" s="30"/>
    </row>
    <row r="3" spans="1:8" ht="28.5" customHeight="1" x14ac:dyDescent="0.25">
      <c r="A3" s="130" t="s">
        <v>233</v>
      </c>
      <c r="B3" s="130"/>
      <c r="C3" s="130"/>
      <c r="D3" s="130"/>
      <c r="E3" s="130"/>
      <c r="F3" s="130"/>
      <c r="G3" s="30"/>
      <c r="H3" s="30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s="1" customFormat="1" ht="30" x14ac:dyDescent="0.25">
      <c r="A5" s="20" t="s">
        <v>3</v>
      </c>
      <c r="B5" s="20" t="s">
        <v>2</v>
      </c>
      <c r="C5" s="20" t="s">
        <v>1</v>
      </c>
      <c r="D5" s="20" t="s">
        <v>0</v>
      </c>
      <c r="E5" s="20" t="s">
        <v>4</v>
      </c>
      <c r="F5" s="20" t="s">
        <v>23</v>
      </c>
    </row>
    <row r="6" spans="1:8" ht="45" x14ac:dyDescent="0.25">
      <c r="A6" s="14" t="str">
        <f>[1]Публикации!A6</f>
        <v>Шишкина Оксана Викторовна</v>
      </c>
      <c r="B6" s="14" t="str">
        <f>[1]Публикации!B6</f>
        <v>Учитель начальных классов</v>
      </c>
      <c r="C6" s="14" t="str">
        <f>[1]Публикации!C6</f>
        <v>Проект "День Знаний" в 3 классе</v>
      </c>
      <c r="D6" s="14" t="str">
        <f>[1]Публикации!D6</f>
        <v>Всероссийский</v>
      </c>
      <c r="E6" s="14" t="str">
        <f>[1]Публикации!E6</f>
        <v>15.05.2024 г</v>
      </c>
      <c r="F6" s="14" t="str">
        <f>[1]Публикации!F6</f>
        <v>ООО "Мультиурок"</v>
      </c>
    </row>
    <row r="7" spans="1:8" ht="60" x14ac:dyDescent="0.25">
      <c r="A7" s="14" t="str">
        <f>[1]Публикации!A7</f>
        <v>Козак Ольга Васильевна</v>
      </c>
      <c r="B7" s="14" t="str">
        <f>[1]Публикации!B7</f>
        <v>Учитель начальных классов</v>
      </c>
      <c r="C7" s="14" t="str">
        <f>[1]Публикации!C7</f>
        <v>Конспект  урока и презентация на тему "Решение задач"." Закрепление." 1 класс</v>
      </c>
      <c r="D7" s="14" t="str">
        <f>[1]Публикации!D7</f>
        <v>Всероссийский</v>
      </c>
      <c r="E7" s="14" t="str">
        <f>[1]Публикации!E7</f>
        <v>01.02.2024 г</v>
      </c>
      <c r="F7" s="14" t="str">
        <f>[1]Публикации!F7</f>
        <v>ООО "Инфоурок"</v>
      </c>
    </row>
    <row r="8" spans="1:8" ht="45" x14ac:dyDescent="0.25">
      <c r="A8" s="14" t="str">
        <f>[1]Публикации!A8</f>
        <v>Холодович Татьяна Борисовна</v>
      </c>
      <c r="B8" s="14" t="str">
        <f>[1]Публикации!B8</f>
        <v>Учитель начальных классов</v>
      </c>
      <c r="C8" s="14" t="str">
        <f>[1]Публикации!C8</f>
        <v>Рабочий лист "Предложение" 3 класс</v>
      </c>
      <c r="D8" s="14" t="str">
        <f>[1]Публикации!D8</f>
        <v>Всероссийский</v>
      </c>
      <c r="E8" s="14" t="str">
        <f>[1]Публикации!E8</f>
        <v>27.05.2024 г</v>
      </c>
      <c r="F8" s="14" t="str">
        <f>[1]Публикации!F8</f>
        <v>ООО "Инфоурок"</v>
      </c>
    </row>
    <row r="9" spans="1:8" ht="45" x14ac:dyDescent="0.25">
      <c r="A9" s="14" t="str">
        <f>[4]Публикации!A6</f>
        <v>Муленкова Анна Александровна</v>
      </c>
      <c r="B9" s="14" t="str">
        <f>[4]Публикации!B6</f>
        <v>учитель</v>
      </c>
      <c r="C9" s="14" t="str">
        <f>[4]Публикации!C6</f>
        <v>Конспект семинара «Пути реализации ФГОС ООО в 9 классе»</v>
      </c>
      <c r="D9" s="14" t="str">
        <f>[4]Публикации!D6</f>
        <v>международный</v>
      </c>
      <c r="E9" s="14">
        <f>[4]Публикации!E6</f>
        <v>45307</v>
      </c>
      <c r="F9" s="14" t="str">
        <f>[4]Публикации!F6</f>
        <v>Мультиурок</v>
      </c>
    </row>
    <row r="10" spans="1:8" ht="105" x14ac:dyDescent="0.25">
      <c r="A10" s="14" t="str">
        <f>[4]Публикации!A7</f>
        <v>Муленкова Анна Александровна</v>
      </c>
      <c r="B10" s="14" t="str">
        <f>[4]Публикации!B7</f>
        <v>учитель</v>
      </c>
      <c r="C10" s="14" t="str">
        <f>[4]Публикации!C7</f>
        <v>«Проект урока по обществознанию для 11 класса по теме «Политическое поведение» с применением дискуссионных технологий» </v>
      </c>
      <c r="D10" s="14" t="str">
        <f>[4]Публикации!D7</f>
        <v>международный</v>
      </c>
      <c r="E10" s="14">
        <f>[4]Публикации!E7</f>
        <v>45307</v>
      </c>
      <c r="F10" s="14" t="str">
        <f>[4]Публикации!F7</f>
        <v>Мультиурок</v>
      </c>
    </row>
    <row r="11" spans="1:8" ht="75" x14ac:dyDescent="0.25">
      <c r="A11" s="14" t="str">
        <f>[4]Публикации!A8</f>
        <v>Муленкова Анна Александровна</v>
      </c>
      <c r="B11" s="14" t="str">
        <f>[4]Публикации!B8</f>
        <v>учитель</v>
      </c>
      <c r="C11" s="14" t="str">
        <f>[4]Публикации!C8</f>
        <v>Интелектуально-позновательная игра "Рюхи. Подростковый сленг". Мероприятие для родителей учеников</v>
      </c>
      <c r="D11" s="14" t="str">
        <f>[4]Публикации!D8</f>
        <v>международный</v>
      </c>
      <c r="E11" s="14">
        <f>[4]Публикации!E8</f>
        <v>45307</v>
      </c>
      <c r="F11" s="14" t="str">
        <f>[4]Публикации!F8</f>
        <v>Мультиурок</v>
      </c>
    </row>
    <row r="12" spans="1:8" ht="90" x14ac:dyDescent="0.25">
      <c r="A12" s="14" t="str">
        <f>[3]Публикации!A6</f>
        <v>Зиновьева Ольга Николаевна</v>
      </c>
      <c r="B12" s="14" t="str">
        <f>[3]Публикации!B6</f>
        <v>Учитель физики и информатики</v>
      </c>
      <c r="C12" s="14" t="str">
        <f>[3]Публикации!C6</f>
        <v>Рабочая программа курса внеурочной деятельности. Решение физических задач. 9 класс. 2023-2024 учебный год</v>
      </c>
      <c r="D12" s="14" t="str">
        <f>[3]Публикации!D6</f>
        <v>Всероссийский</v>
      </c>
      <c r="E12" s="14">
        <f>[3]Публикации!E6</f>
        <v>45345</v>
      </c>
      <c r="F12" s="14" t="str">
        <f>[3]Публикации!F6</f>
        <v>https://infourok.ru/rabochaya-programma-kursa-vneurochnoj-deyatelnosti-reshenie-fizicheskih-zadach-9-klass-7045220.html</v>
      </c>
    </row>
    <row r="13" spans="1:8" ht="75" x14ac:dyDescent="0.25">
      <c r="A13" s="14" t="str">
        <f>[3]Публикации!A7</f>
        <v>Григорьева А.О.</v>
      </c>
      <c r="B13" s="14" t="str">
        <f>[3]Публикации!B7</f>
        <v>учитель химии и биологии</v>
      </c>
      <c r="C13" s="14" t="str">
        <f>[3]Публикации!C7</f>
        <v>Контекстные задания по биологии как средство формирования естественно- научной грамотности обучающихся 7-9 классов</v>
      </c>
      <c r="D13" s="14" t="str">
        <f>[3]Публикации!D7</f>
        <v>всероссийский</v>
      </c>
      <c r="E13" s="14">
        <f>[3]Публикации!E7</f>
        <v>45253</v>
      </c>
      <c r="F13" s="14" t="str">
        <f>[3]Публикации!F7</f>
        <v>учебный портал Инфоурок</v>
      </c>
    </row>
    <row r="14" spans="1:8" x14ac:dyDescent="0.25">
      <c r="A14" s="14"/>
      <c r="B14" s="14"/>
      <c r="C14" s="14"/>
      <c r="D14" s="14"/>
      <c r="E14" s="14"/>
      <c r="F14" s="14"/>
    </row>
    <row r="15" spans="1:8" x14ac:dyDescent="0.25">
      <c r="A15" s="14"/>
      <c r="B15" s="14"/>
      <c r="C15" s="14"/>
      <c r="D15" s="14"/>
      <c r="E15" s="14"/>
      <c r="F15" s="14"/>
    </row>
    <row r="16" spans="1:8" x14ac:dyDescent="0.25">
      <c r="A16" s="14"/>
      <c r="B16" s="14"/>
      <c r="C16" s="14"/>
      <c r="D16" s="14"/>
      <c r="E16" s="14"/>
      <c r="F16" s="14"/>
    </row>
    <row r="17" spans="1:6" x14ac:dyDescent="0.25">
      <c r="A17" s="14"/>
      <c r="B17" s="14"/>
      <c r="C17" s="14"/>
      <c r="D17" s="14"/>
      <c r="E17" s="14"/>
      <c r="F17" s="14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4"/>
      <c r="B19" s="14"/>
      <c r="C19" s="14"/>
      <c r="D19" s="14"/>
      <c r="E19" s="14"/>
      <c r="F19" s="14"/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14"/>
      <c r="B21" s="14"/>
      <c r="C21" s="14"/>
      <c r="D21" s="14"/>
      <c r="E21" s="14"/>
      <c r="F21" s="14"/>
    </row>
    <row r="22" spans="1:6" x14ac:dyDescent="0.25">
      <c r="A22" s="14"/>
      <c r="B22" s="14"/>
      <c r="C22" s="14"/>
      <c r="D22" s="14"/>
      <c r="E22" s="14"/>
      <c r="F22" s="14"/>
    </row>
    <row r="23" spans="1:6" x14ac:dyDescent="0.25">
      <c r="A23" s="14"/>
      <c r="B23" s="14"/>
      <c r="C23" s="14"/>
      <c r="D23" s="14"/>
      <c r="E23" s="14"/>
      <c r="F23" s="14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5"/>
      <c r="B26" s="5"/>
      <c r="C26" s="5"/>
      <c r="D26" s="5"/>
      <c r="E26" s="5"/>
      <c r="F26" s="5"/>
    </row>
    <row r="27" spans="1:6" x14ac:dyDescent="0.25">
      <c r="A27" s="5"/>
      <c r="B27" s="5"/>
      <c r="C27" s="5"/>
      <c r="D27" s="5"/>
      <c r="E27" s="5"/>
      <c r="F27" s="5"/>
    </row>
    <row r="28" spans="1:6" x14ac:dyDescent="0.25">
      <c r="A28" s="5"/>
      <c r="B28" s="5"/>
      <c r="C28" s="5"/>
      <c r="D28" s="5"/>
      <c r="E28" s="5"/>
      <c r="F28" s="5"/>
    </row>
    <row r="29" spans="1:6" x14ac:dyDescent="0.25">
      <c r="A29" s="5"/>
      <c r="B29" s="5"/>
      <c r="C29" s="5"/>
      <c r="D29" s="5"/>
      <c r="E29" s="5"/>
      <c r="F29" s="5"/>
    </row>
    <row r="30" spans="1:6" x14ac:dyDescent="0.25">
      <c r="A30" s="5"/>
      <c r="B30" s="5"/>
      <c r="C30" s="5"/>
      <c r="D30" s="5"/>
      <c r="E30" s="5"/>
      <c r="F30" s="5"/>
    </row>
    <row r="31" spans="1:6" x14ac:dyDescent="0.25">
      <c r="A31" s="5"/>
      <c r="B31" s="5"/>
      <c r="C31" s="5"/>
      <c r="D31" s="5"/>
      <c r="E31" s="5"/>
      <c r="F31" s="5"/>
    </row>
  </sheetData>
  <mergeCells count="1"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25" workbookViewId="0">
      <selection activeCell="A26" sqref="A26:I30"/>
    </sheetView>
  </sheetViews>
  <sheetFormatPr defaultRowHeight="15" x14ac:dyDescent="0.25"/>
  <cols>
    <col min="1" max="1" width="7.140625" customWidth="1"/>
    <col min="2" max="2" width="24.28515625" customWidth="1"/>
    <col min="3" max="3" width="12.7109375" customWidth="1"/>
    <col min="4" max="4" width="15.85546875" customWidth="1"/>
    <col min="5" max="5" width="14.140625" customWidth="1"/>
    <col min="6" max="6" width="13.28515625" customWidth="1"/>
    <col min="7" max="7" width="13.7109375" customWidth="1"/>
    <col min="8" max="8" width="16.42578125" customWidth="1"/>
    <col min="9" max="9" width="19.140625" customWidth="1"/>
  </cols>
  <sheetData>
    <row r="1" spans="1:9" x14ac:dyDescent="0.25">
      <c r="I1" t="s">
        <v>18</v>
      </c>
    </row>
    <row r="4" spans="1:9" ht="42" customHeight="1" x14ac:dyDescent="0.25">
      <c r="A4" s="131" t="s">
        <v>234</v>
      </c>
      <c r="B4" s="131"/>
      <c r="C4" s="131"/>
      <c r="D4" s="131"/>
      <c r="E4" s="131"/>
      <c r="F4" s="131"/>
      <c r="G4" s="131"/>
      <c r="H4" s="131"/>
      <c r="I4" s="131"/>
    </row>
    <row r="5" spans="1:9" ht="90" x14ac:dyDescent="0.25">
      <c r="A5" s="14" t="s">
        <v>8</v>
      </c>
      <c r="B5" s="20" t="s">
        <v>3</v>
      </c>
      <c r="C5" s="20" t="s">
        <v>2</v>
      </c>
      <c r="D5" s="20" t="s">
        <v>5</v>
      </c>
      <c r="E5" s="20" t="s">
        <v>29</v>
      </c>
      <c r="F5" s="20" t="s">
        <v>30</v>
      </c>
      <c r="G5" s="20" t="s">
        <v>31</v>
      </c>
      <c r="H5" s="20" t="s">
        <v>32</v>
      </c>
      <c r="I5" s="20" t="s">
        <v>43</v>
      </c>
    </row>
    <row r="6" spans="1:9" ht="60" x14ac:dyDescent="0.25">
      <c r="A6" s="14">
        <v>1</v>
      </c>
      <c r="B6" s="14" t="str">
        <f>'[6]Мастер-классы'!B6</f>
        <v>Гришина А.В.</v>
      </c>
      <c r="C6" s="14" t="s">
        <v>288</v>
      </c>
      <c r="D6" s="14" t="str">
        <f>'[6]Мастер-классы'!D6</f>
        <v>открытый урок</v>
      </c>
      <c r="E6" s="14" t="str">
        <f>'[6]Мастер-классы'!E6</f>
        <v>школьный</v>
      </c>
      <c r="F6" s="105">
        <v>45195</v>
      </c>
      <c r="G6" s="14">
        <f>'[6]Мастер-классы'!G6</f>
        <v>0</v>
      </c>
      <c r="H6" s="24" t="s">
        <v>304</v>
      </c>
      <c r="I6" s="24">
        <f>'[6]Мастер-классы'!I6</f>
        <v>0</v>
      </c>
    </row>
    <row r="7" spans="1:9" ht="45" x14ac:dyDescent="0.25">
      <c r="A7" s="14">
        <v>2</v>
      </c>
      <c r="B7" s="14" t="str">
        <f>'[6]Мастер-классы'!B7</f>
        <v>Лобанов А.В.</v>
      </c>
      <c r="C7" s="14" t="str">
        <f>'[6]Мастер-классы'!C7</f>
        <v>учитель музыки</v>
      </c>
      <c r="D7" s="14" t="str">
        <f>'[6]Мастер-классы'!D7</f>
        <v>открытый урок</v>
      </c>
      <c r="E7" s="14" t="str">
        <f>'[6]Мастер-классы'!E7</f>
        <v>школьный</v>
      </c>
      <c r="F7" s="105">
        <v>45197</v>
      </c>
      <c r="G7" s="14">
        <f>'[6]Мастер-классы'!G7</f>
        <v>0</v>
      </c>
      <c r="H7" s="24" t="str">
        <f>'[6]Мастер-классы'!H7</f>
        <v xml:space="preserve">Конкурс музыкальных критиков 8а </v>
      </c>
      <c r="I7" s="24">
        <f>'[6]Мастер-классы'!I7</f>
        <v>0</v>
      </c>
    </row>
    <row r="8" spans="1:9" ht="30" x14ac:dyDescent="0.25">
      <c r="A8" s="14">
        <v>3</v>
      </c>
      <c r="B8" s="14" t="str">
        <f>'[6]Мастер-классы'!B8</f>
        <v>Степанько Е.Н.</v>
      </c>
      <c r="C8" s="14" t="str">
        <f>'[6]Мастер-классы'!C8</f>
        <v>учитель технологии</v>
      </c>
      <c r="D8" s="14" t="str">
        <f>'[6]Мастер-классы'!D8</f>
        <v>открытый урок</v>
      </c>
      <c r="E8" s="14" t="str">
        <f>'[6]Мастер-классы'!E8</f>
        <v>школьный</v>
      </c>
      <c r="F8" s="105">
        <v>45196</v>
      </c>
      <c r="G8" s="14">
        <f>'[6]Мастер-классы'!G8</f>
        <v>0</v>
      </c>
      <c r="H8" s="24" t="str">
        <f>'[6]Мастер-классы'!H8</f>
        <v>"Мир профессий» 8а</v>
      </c>
      <c r="I8" s="24">
        <f>'[6]Мастер-классы'!I8</f>
        <v>0</v>
      </c>
    </row>
    <row r="9" spans="1:9" ht="60" x14ac:dyDescent="0.25">
      <c r="A9" s="14">
        <v>4</v>
      </c>
      <c r="B9" s="14" t="str">
        <f>'[6]Мастер-классы'!B9</f>
        <v>Шумилов А.В.</v>
      </c>
      <c r="C9" s="14" t="str">
        <f>'[6]Мастер-классы'!C9</f>
        <v>учитель физкультуры</v>
      </c>
      <c r="D9" s="14" t="str">
        <f>'[6]Мастер-классы'!D9</f>
        <v>открытый урок</v>
      </c>
      <c r="E9" s="14" t="str">
        <f>'[6]Мастер-классы'!E9</f>
        <v>школьный</v>
      </c>
      <c r="F9" s="105">
        <v>45198</v>
      </c>
      <c r="G9" s="14">
        <f>'[6]Мастер-классы'!G9</f>
        <v>0</v>
      </c>
      <c r="H9" s="24" t="str">
        <f>'[6]Мастер-классы'!H9</f>
        <v>Обучение метанию на дальность малого мяча 4кл</v>
      </c>
      <c r="I9" s="24">
        <f>'[6]Мастер-классы'!I9</f>
        <v>0</v>
      </c>
    </row>
    <row r="10" spans="1:9" ht="30" x14ac:dyDescent="0.25">
      <c r="A10" s="14">
        <v>5</v>
      </c>
      <c r="B10" s="14" t="str">
        <f>'[6]Мастер-классы'!B10</f>
        <v>Новоселова Н.Ю.</v>
      </c>
      <c r="C10" s="14" t="str">
        <f>'[6]Мастер-классы'!C10</f>
        <v>учитель ИЗО и черчения</v>
      </c>
      <c r="D10" s="14" t="str">
        <f>'[6]Мастер-классы'!D10</f>
        <v>открытый урок</v>
      </c>
      <c r="E10" s="14" t="str">
        <f>'[6]Мастер-классы'!E10</f>
        <v>школьный</v>
      </c>
      <c r="F10" s="105">
        <v>45194</v>
      </c>
      <c r="G10" s="14">
        <f>'[6]Мастер-классы'!G10</f>
        <v>0</v>
      </c>
      <c r="H10" s="24" t="str">
        <f>'[6]Мастер-классы'!H10</f>
        <v>Цветоведение 5а кл</v>
      </c>
      <c r="I10" s="24">
        <f>'[6]Мастер-классы'!I10</f>
        <v>0</v>
      </c>
    </row>
    <row r="11" spans="1:9" ht="75" x14ac:dyDescent="0.25">
      <c r="A11" s="14">
        <v>6</v>
      </c>
      <c r="B11" s="14" t="str">
        <f>'[6]Мастер-классы'!B11</f>
        <v>Новоселова Н.Ю.</v>
      </c>
      <c r="C11" s="14" t="str">
        <f>'[6]Мастер-классы'!C11</f>
        <v>учитель ИЗО и черчения</v>
      </c>
      <c r="D11" s="14" t="s">
        <v>289</v>
      </c>
      <c r="E11" s="14" t="str">
        <f>'[6]Мастер-классы'!E11</f>
        <v>районный</v>
      </c>
      <c r="F11" s="105">
        <v>45337</v>
      </c>
      <c r="G11" s="14">
        <f>'[6]Мастер-классы'!G11</f>
        <v>0</v>
      </c>
      <c r="H11" s="24" t="str">
        <f>'[6]Мастер-классы'!H11</f>
        <v>Ящик апельсинов, учителя и сопровождающте</v>
      </c>
      <c r="I11" s="24">
        <f>'[6]Мастер-классы'!I11</f>
        <v>0</v>
      </c>
    </row>
    <row r="12" spans="1:9" ht="120" x14ac:dyDescent="0.25">
      <c r="A12" s="14">
        <v>7</v>
      </c>
      <c r="B12" s="14" t="str">
        <f>'[1]Мастер-классы'!B6</f>
        <v>Козак Ольга Васильевна</v>
      </c>
      <c r="C12" s="14" t="str">
        <f>'[1]Мастер-классы'!C6</f>
        <v>Учитель начальных классов</v>
      </c>
      <c r="D12" s="14" t="str">
        <f>'[1]Мастер-классы'!D6</f>
        <v>Семинар</v>
      </c>
      <c r="E12" s="14" t="str">
        <f>'[1]Мастер-классы'!E6</f>
        <v>Региональный</v>
      </c>
      <c r="F12" s="14" t="str">
        <f>'[1]Мастер-классы'!F6</f>
        <v>17.02.2024 г</v>
      </c>
      <c r="G12" s="14">
        <f>'[1]Мастер-классы'!G6</f>
        <v>0</v>
      </c>
      <c r="H12" s="24" t="str">
        <f>'[1]Мастер-классы'!H6</f>
        <v>Мастер класс на тему "Игра как один приемов проверки сформированности читательской грамотности"</v>
      </c>
      <c r="I12" s="24" t="str">
        <f>'[1]Мастер-классы'!I6</f>
        <v>https://vk.com/wall782</v>
      </c>
    </row>
    <row r="13" spans="1:9" ht="63" x14ac:dyDescent="0.25">
      <c r="A13" s="14">
        <v>8</v>
      </c>
      <c r="B13" s="14" t="s">
        <v>291</v>
      </c>
      <c r="C13" s="14" t="s">
        <v>292</v>
      </c>
      <c r="D13" s="14" t="s">
        <v>293</v>
      </c>
      <c r="E13" s="14" t="s">
        <v>294</v>
      </c>
      <c r="F13" s="105">
        <v>45312</v>
      </c>
      <c r="G13" s="14"/>
      <c r="H13" s="103" t="s">
        <v>290</v>
      </c>
      <c r="I13" s="15"/>
    </row>
    <row r="14" spans="1:9" ht="110.25" x14ac:dyDescent="0.25">
      <c r="A14" s="14">
        <v>9</v>
      </c>
      <c r="B14" s="14" t="str">
        <f t="shared" ref="B14:C14" si="0">B12</f>
        <v>Козак Ольга Васильевна</v>
      </c>
      <c r="C14" s="14" t="str">
        <f t="shared" si="0"/>
        <v>Учитель начальных классов</v>
      </c>
      <c r="D14" s="14" t="s">
        <v>293</v>
      </c>
      <c r="E14" s="14" t="s">
        <v>294</v>
      </c>
      <c r="F14" s="105">
        <v>45313</v>
      </c>
      <c r="G14" s="14"/>
      <c r="H14" s="103" t="s">
        <v>295</v>
      </c>
      <c r="I14" s="15"/>
    </row>
    <row r="15" spans="1:9" ht="78.75" x14ac:dyDescent="0.25">
      <c r="A15" s="14">
        <v>10</v>
      </c>
      <c r="B15" s="14" t="s">
        <v>297</v>
      </c>
      <c r="C15" s="14" t="s">
        <v>292</v>
      </c>
      <c r="D15" s="14" t="s">
        <v>293</v>
      </c>
      <c r="E15" s="14" t="s">
        <v>294</v>
      </c>
      <c r="F15" s="105">
        <v>45315</v>
      </c>
      <c r="G15" s="14"/>
      <c r="H15" s="103" t="s">
        <v>296</v>
      </c>
      <c r="I15" s="15"/>
    </row>
    <row r="16" spans="1:9" ht="78.75" x14ac:dyDescent="0.25">
      <c r="A16" s="14">
        <v>11</v>
      </c>
      <c r="B16" s="14" t="s">
        <v>299</v>
      </c>
      <c r="C16" s="14" t="s">
        <v>292</v>
      </c>
      <c r="D16" s="14" t="s">
        <v>293</v>
      </c>
      <c r="E16" s="14" t="s">
        <v>294</v>
      </c>
      <c r="F16" s="105">
        <v>45315</v>
      </c>
      <c r="G16" s="14"/>
      <c r="H16" s="103" t="s">
        <v>298</v>
      </c>
      <c r="I16" s="15"/>
    </row>
    <row r="17" spans="1:9" ht="47.25" x14ac:dyDescent="0.25">
      <c r="A17" s="14">
        <v>12</v>
      </c>
      <c r="B17" s="14" t="s">
        <v>301</v>
      </c>
      <c r="C17" s="14" t="s">
        <v>292</v>
      </c>
      <c r="D17" s="14" t="s">
        <v>293</v>
      </c>
      <c r="E17" s="14" t="s">
        <v>294</v>
      </c>
      <c r="F17" s="105">
        <v>45316</v>
      </c>
      <c r="G17" s="14"/>
      <c r="H17" s="103" t="s">
        <v>300</v>
      </c>
      <c r="I17" s="15"/>
    </row>
    <row r="18" spans="1:9" ht="110.25" x14ac:dyDescent="0.25">
      <c r="A18" s="14">
        <v>13</v>
      </c>
      <c r="B18" s="14" t="s">
        <v>303</v>
      </c>
      <c r="C18" s="14" t="s">
        <v>292</v>
      </c>
      <c r="D18" s="14" t="s">
        <v>293</v>
      </c>
      <c r="E18" s="14" t="s">
        <v>294</v>
      </c>
      <c r="F18" s="105">
        <v>45316</v>
      </c>
      <c r="G18" s="14"/>
      <c r="H18" s="103" t="s">
        <v>302</v>
      </c>
      <c r="I18" s="15"/>
    </row>
    <row r="19" spans="1:9" ht="78.75" x14ac:dyDescent="0.25">
      <c r="A19" s="14">
        <v>14</v>
      </c>
      <c r="B19" s="14" t="s">
        <v>305</v>
      </c>
      <c r="C19" s="14" t="s">
        <v>306</v>
      </c>
      <c r="D19" s="14" t="s">
        <v>293</v>
      </c>
      <c r="E19" s="14" t="s">
        <v>294</v>
      </c>
      <c r="F19" s="105">
        <v>45362</v>
      </c>
      <c r="G19" s="14"/>
      <c r="H19" s="106" t="s">
        <v>307</v>
      </c>
      <c r="I19" s="15"/>
    </row>
    <row r="20" spans="1:9" ht="78.75" x14ac:dyDescent="0.25">
      <c r="A20" s="14">
        <v>15</v>
      </c>
      <c r="B20" s="14" t="s">
        <v>309</v>
      </c>
      <c r="C20" s="14" t="s">
        <v>310</v>
      </c>
      <c r="D20" s="14" t="s">
        <v>293</v>
      </c>
      <c r="E20" s="14" t="s">
        <v>294</v>
      </c>
      <c r="F20" s="105">
        <v>45363</v>
      </c>
      <c r="G20" s="14"/>
      <c r="H20" s="106" t="s">
        <v>308</v>
      </c>
      <c r="I20" s="15"/>
    </row>
    <row r="21" spans="1:9" ht="63" x14ac:dyDescent="0.25">
      <c r="A21" s="14">
        <v>16</v>
      </c>
      <c r="B21" s="14" t="s">
        <v>312</v>
      </c>
      <c r="C21" s="14" t="s">
        <v>313</v>
      </c>
      <c r="D21" s="14" t="s">
        <v>289</v>
      </c>
      <c r="E21" s="14" t="s">
        <v>294</v>
      </c>
      <c r="F21" s="105">
        <v>45363</v>
      </c>
      <c r="G21" s="14"/>
      <c r="H21" s="106" t="s">
        <v>311</v>
      </c>
      <c r="I21" s="15"/>
    </row>
    <row r="22" spans="1:9" ht="78.75" x14ac:dyDescent="0.25">
      <c r="A22" s="107">
        <v>17</v>
      </c>
      <c r="B22" s="107" t="s">
        <v>244</v>
      </c>
      <c r="C22" s="107" t="s">
        <v>315</v>
      </c>
      <c r="D22" s="107" t="s">
        <v>293</v>
      </c>
      <c r="E22" s="107" t="s">
        <v>294</v>
      </c>
      <c r="F22" s="108">
        <v>45364</v>
      </c>
      <c r="G22" s="107"/>
      <c r="H22" s="103" t="s">
        <v>314</v>
      </c>
      <c r="I22" s="109"/>
    </row>
    <row r="23" spans="1:9" ht="60" x14ac:dyDescent="0.25">
      <c r="A23" s="14">
        <v>18</v>
      </c>
      <c r="B23" s="14" t="s">
        <v>317</v>
      </c>
      <c r="C23" s="14" t="s">
        <v>259</v>
      </c>
      <c r="D23" s="14" t="s">
        <v>318</v>
      </c>
      <c r="E23" s="14" t="s">
        <v>294</v>
      </c>
      <c r="F23" s="105">
        <v>45365</v>
      </c>
      <c r="G23" s="14"/>
      <c r="H23" s="110" t="s">
        <v>316</v>
      </c>
      <c r="I23" s="15"/>
    </row>
    <row r="24" spans="1:9" ht="165" x14ac:dyDescent="0.25">
      <c r="A24" s="14">
        <v>19</v>
      </c>
      <c r="B24" s="14" t="s">
        <v>312</v>
      </c>
      <c r="C24" s="14" t="str">
        <f t="shared" ref="C24:D24" si="1">C21</f>
        <v>учитель истории и обществознания</v>
      </c>
      <c r="D24" s="14" t="str">
        <f t="shared" si="1"/>
        <v>мастер-класс</v>
      </c>
      <c r="E24" s="14" t="s">
        <v>198</v>
      </c>
      <c r="F24" s="105">
        <v>45339</v>
      </c>
      <c r="G24" s="14"/>
      <c r="H24" s="111" t="s">
        <v>319</v>
      </c>
      <c r="I24" s="15"/>
    </row>
    <row r="25" spans="1:9" ht="99" x14ac:dyDescent="0.25">
      <c r="A25" s="14">
        <v>20</v>
      </c>
      <c r="B25" s="14" t="s">
        <v>321</v>
      </c>
      <c r="C25" s="14" t="s">
        <v>322</v>
      </c>
      <c r="D25" s="14" t="str">
        <f t="shared" ref="D25:E25" si="2">D24</f>
        <v>мастер-класс</v>
      </c>
      <c r="E25" s="14" t="str">
        <f t="shared" si="2"/>
        <v>региональный</v>
      </c>
      <c r="F25" s="105">
        <v>45339</v>
      </c>
      <c r="G25" s="14"/>
      <c r="H25" s="112" t="s">
        <v>320</v>
      </c>
      <c r="I25" s="15"/>
    </row>
    <row r="26" spans="1:9" ht="63" x14ac:dyDescent="0.25">
      <c r="A26" s="14">
        <v>21</v>
      </c>
      <c r="B26" s="14" t="s">
        <v>270</v>
      </c>
      <c r="C26" s="14" t="s">
        <v>322</v>
      </c>
      <c r="D26" s="14" t="s">
        <v>293</v>
      </c>
      <c r="E26" s="14" t="s">
        <v>294</v>
      </c>
      <c r="F26" s="105">
        <v>45390</v>
      </c>
      <c r="G26" s="14"/>
      <c r="H26" s="102" t="s">
        <v>323</v>
      </c>
      <c r="I26" s="15"/>
    </row>
    <row r="27" spans="1:9" ht="47.25" x14ac:dyDescent="0.25">
      <c r="A27" s="14">
        <v>22</v>
      </c>
      <c r="B27" s="14" t="str">
        <f t="shared" ref="B27:C27" si="3">B25</f>
        <v>Корсадыкова Анна Васильевна</v>
      </c>
      <c r="C27" s="14" t="str">
        <f t="shared" si="3"/>
        <v>учитель математики</v>
      </c>
      <c r="D27" s="14" t="str">
        <f t="shared" ref="D27:E27" si="4">D26</f>
        <v>открытый урок</v>
      </c>
      <c r="E27" s="14" t="str">
        <f t="shared" si="4"/>
        <v>школьный</v>
      </c>
      <c r="F27" s="105">
        <v>45391</v>
      </c>
      <c r="G27" s="14"/>
      <c r="H27" s="102" t="s">
        <v>324</v>
      </c>
      <c r="I27" s="15"/>
    </row>
    <row r="28" spans="1:9" ht="63" x14ac:dyDescent="0.25">
      <c r="A28" s="14">
        <v>23</v>
      </c>
      <c r="B28" s="14" t="s">
        <v>326</v>
      </c>
      <c r="C28" s="14" t="s">
        <v>327</v>
      </c>
      <c r="D28" s="14" t="str">
        <f t="shared" ref="D28:E28" si="5">D27</f>
        <v>открытый урок</v>
      </c>
      <c r="E28" s="14" t="str">
        <f t="shared" si="5"/>
        <v>школьный</v>
      </c>
      <c r="F28" s="105">
        <v>45392</v>
      </c>
      <c r="G28" s="14"/>
      <c r="H28" s="102" t="s">
        <v>325</v>
      </c>
      <c r="I28" s="15"/>
    </row>
    <row r="29" spans="1:9" ht="47.25" x14ac:dyDescent="0.25">
      <c r="A29" s="14">
        <v>24</v>
      </c>
      <c r="B29" s="14" t="s">
        <v>329</v>
      </c>
      <c r="C29" s="14" t="s">
        <v>330</v>
      </c>
      <c r="D29" s="14" t="str">
        <f t="shared" ref="D29:E29" si="6">D28</f>
        <v>открытый урок</v>
      </c>
      <c r="E29" s="14" t="str">
        <f t="shared" si="6"/>
        <v>школьный</v>
      </c>
      <c r="F29" s="105">
        <v>45393</v>
      </c>
      <c r="G29" s="14"/>
      <c r="H29" s="110" t="s">
        <v>328</v>
      </c>
      <c r="I29" s="15"/>
    </row>
    <row r="30" spans="1:9" ht="47.25" x14ac:dyDescent="0.25">
      <c r="A30" s="14">
        <v>25</v>
      </c>
      <c r="B30" s="14" t="s">
        <v>332</v>
      </c>
      <c r="C30" s="14" t="s">
        <v>333</v>
      </c>
      <c r="D30" s="14" t="str">
        <f t="shared" ref="D30:E30" si="7">D29</f>
        <v>открытый урок</v>
      </c>
      <c r="E30" s="14" t="str">
        <f t="shared" si="7"/>
        <v>школьный</v>
      </c>
      <c r="F30" s="105">
        <v>45394</v>
      </c>
      <c r="G30" s="14"/>
      <c r="H30" s="110" t="s">
        <v>331</v>
      </c>
      <c r="I30" s="15"/>
    </row>
    <row r="31" spans="1:9" x14ac:dyDescent="0.25">
      <c r="A31" s="5"/>
      <c r="B31" s="5"/>
      <c r="C31" s="5"/>
      <c r="D31" s="5"/>
      <c r="E31" s="5"/>
      <c r="F31" s="5"/>
      <c r="G31" s="5"/>
    </row>
    <row r="32" spans="1:9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5"/>
      <c r="B43" s="5"/>
      <c r="C43" s="5"/>
      <c r="D43" s="5"/>
      <c r="E43" s="5"/>
      <c r="F43" s="5"/>
      <c r="G43" s="5"/>
    </row>
    <row r="44" spans="1:7" x14ac:dyDescent="0.25">
      <c r="A44" s="5"/>
      <c r="B44" s="5"/>
      <c r="C44" s="5"/>
      <c r="D44" s="5"/>
      <c r="E44" s="5"/>
      <c r="F44" s="5"/>
      <c r="G44" s="5"/>
    </row>
    <row r="45" spans="1:7" x14ac:dyDescent="0.25">
      <c r="A45" s="5"/>
      <c r="B45" s="5"/>
      <c r="C45" s="5"/>
      <c r="D45" s="5"/>
      <c r="E45" s="5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</sheetData>
  <mergeCells count="1">
    <mergeCell ref="A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5" sqref="C5"/>
    </sheetView>
  </sheetViews>
  <sheetFormatPr defaultRowHeight="15" x14ac:dyDescent="0.25"/>
  <cols>
    <col min="1" max="1" width="30.42578125" customWidth="1"/>
    <col min="2" max="2" width="23.140625" customWidth="1"/>
    <col min="3" max="3" width="19.140625" customWidth="1"/>
    <col min="4" max="4" width="29.28515625" customWidth="1"/>
    <col min="5" max="5" width="0.28515625" customWidth="1"/>
    <col min="6" max="7" width="8.85546875" hidden="1" customWidth="1"/>
    <col min="8" max="8" width="18.140625" hidden="1" customWidth="1"/>
  </cols>
  <sheetData>
    <row r="1" spans="1:8" x14ac:dyDescent="0.25">
      <c r="D1" s="35" t="s">
        <v>19</v>
      </c>
    </row>
    <row r="3" spans="1:8" ht="15" customHeight="1" x14ac:dyDescent="0.25">
      <c r="A3" s="132" t="s">
        <v>235</v>
      </c>
      <c r="B3" s="132"/>
      <c r="C3" s="132"/>
      <c r="D3" s="132"/>
      <c r="E3" s="12"/>
      <c r="F3" s="12"/>
      <c r="G3" s="12"/>
      <c r="H3" s="12"/>
    </row>
    <row r="4" spans="1:8" ht="90" x14ac:dyDescent="0.25">
      <c r="A4" s="20" t="s">
        <v>33</v>
      </c>
      <c r="B4" s="20" t="s">
        <v>34</v>
      </c>
      <c r="C4" s="20" t="s">
        <v>35</v>
      </c>
      <c r="D4" s="20" t="s">
        <v>36</v>
      </c>
      <c r="E4" s="3"/>
      <c r="F4" s="3"/>
      <c r="G4" s="3"/>
    </row>
    <row r="5" spans="1:8" ht="45" x14ac:dyDescent="0.25">
      <c r="A5" s="23" t="str">
        <f>'[8]Молодые педагоги '!A7</f>
        <v>Жогина Т.А., заместитель директора</v>
      </c>
      <c r="B5" s="23" t="str">
        <f>'[8]Молодые педагоги '!B7</f>
        <v>Перова Д.В., социальный педагог</v>
      </c>
      <c r="C5" s="22" t="s">
        <v>242</v>
      </c>
      <c r="D5" s="22" t="str">
        <f>'[8]Молодые педагоги '!D7</f>
        <v>курсы повышения квалификации</v>
      </c>
    </row>
    <row r="6" spans="1:8" x14ac:dyDescent="0.25">
      <c r="A6" s="14"/>
      <c r="B6" s="14"/>
      <c r="C6" s="21"/>
      <c r="D6" s="21"/>
    </row>
    <row r="7" spans="1:8" x14ac:dyDescent="0.25">
      <c r="A7" s="14"/>
      <c r="B7" s="14"/>
      <c r="C7" s="21"/>
      <c r="D7" s="21"/>
    </row>
    <row r="8" spans="1:8" x14ac:dyDescent="0.25">
      <c r="A8" s="14"/>
      <c r="B8" s="14"/>
      <c r="C8" s="21"/>
      <c r="D8" s="21"/>
    </row>
    <row r="9" spans="1:8" x14ac:dyDescent="0.25">
      <c r="A9" s="14"/>
      <c r="B9" s="14"/>
      <c r="C9" s="21"/>
      <c r="D9" s="21"/>
    </row>
    <row r="10" spans="1:8" x14ac:dyDescent="0.25">
      <c r="A10" s="14"/>
      <c r="B10" s="14"/>
      <c r="C10" s="21"/>
      <c r="D10" s="21"/>
    </row>
    <row r="11" spans="1:8" x14ac:dyDescent="0.25">
      <c r="A11" s="14"/>
      <c r="B11" s="14"/>
      <c r="C11" s="21"/>
      <c r="D11" s="21"/>
    </row>
    <row r="12" spans="1:8" x14ac:dyDescent="0.25">
      <c r="A12" s="14"/>
      <c r="B12" s="14"/>
      <c r="C12" s="21"/>
      <c r="D12" s="21"/>
    </row>
    <row r="13" spans="1:8" x14ac:dyDescent="0.25">
      <c r="A13" s="14"/>
      <c r="B13" s="14"/>
      <c r="C13" s="21"/>
      <c r="D13" s="21"/>
    </row>
    <row r="14" spans="1:8" x14ac:dyDescent="0.25">
      <c r="A14" s="14"/>
      <c r="B14" s="14"/>
      <c r="C14" s="21"/>
      <c r="D14" s="21"/>
    </row>
    <row r="15" spans="1:8" x14ac:dyDescent="0.25">
      <c r="A15" s="14"/>
      <c r="B15" s="14"/>
      <c r="C15" s="21"/>
      <c r="D15" s="21"/>
    </row>
    <row r="16" spans="1:8" x14ac:dyDescent="0.25">
      <c r="A16" s="24"/>
      <c r="B16" s="24"/>
      <c r="C16" s="25"/>
      <c r="D16" s="25"/>
    </row>
    <row r="17" spans="1:4" x14ac:dyDescent="0.25">
      <c r="A17" s="24"/>
      <c r="B17" s="24"/>
      <c r="C17" s="25"/>
      <c r="D17" s="25"/>
    </row>
    <row r="18" spans="1:4" x14ac:dyDescent="0.25">
      <c r="A18" s="24"/>
      <c r="B18" s="24"/>
      <c r="C18" s="25"/>
      <c r="D18" s="25"/>
    </row>
    <row r="19" spans="1:4" x14ac:dyDescent="0.25">
      <c r="A19" s="24"/>
      <c r="B19" s="24"/>
      <c r="C19" s="25"/>
      <c r="D19" s="25"/>
    </row>
    <row r="20" spans="1:4" x14ac:dyDescent="0.25">
      <c r="A20" s="24"/>
      <c r="B20" s="24"/>
      <c r="C20" s="25"/>
      <c r="D20" s="25"/>
    </row>
    <row r="21" spans="1:4" x14ac:dyDescent="0.25">
      <c r="A21" s="24"/>
      <c r="B21" s="24"/>
      <c r="C21" s="25"/>
      <c r="D21" s="25"/>
    </row>
    <row r="22" spans="1:4" x14ac:dyDescent="0.25">
      <c r="A22" s="24"/>
      <c r="B22" s="24"/>
      <c r="C22" s="25"/>
      <c r="D22" s="25"/>
    </row>
    <row r="23" spans="1:4" x14ac:dyDescent="0.25">
      <c r="A23" s="24"/>
      <c r="B23" s="24"/>
      <c r="C23" s="24"/>
      <c r="D23" s="24"/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A28" s="3"/>
      <c r="B28" s="3"/>
      <c r="C28" s="3"/>
      <c r="D28" s="3"/>
    </row>
    <row r="29" spans="1:4" x14ac:dyDescent="0.25">
      <c r="A29" s="3"/>
      <c r="B29" s="3"/>
      <c r="C29" s="3"/>
      <c r="D29" s="3"/>
    </row>
  </sheetData>
  <mergeCells count="1">
    <mergeCell ref="A3:D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4" workbookViewId="0">
      <selection activeCell="I8" sqref="I8"/>
    </sheetView>
  </sheetViews>
  <sheetFormatPr defaultRowHeight="15" x14ac:dyDescent="0.25"/>
  <cols>
    <col min="1" max="1" width="22.42578125" customWidth="1"/>
    <col min="2" max="2" width="15.7109375" customWidth="1"/>
    <col min="3" max="3" width="20.5703125" customWidth="1"/>
    <col min="4" max="4" width="20.28515625" customWidth="1"/>
    <col min="5" max="5" width="14.42578125" customWidth="1"/>
    <col min="6" max="6" width="16.28515625" customWidth="1"/>
    <col min="7" max="7" width="16.5703125" customWidth="1"/>
    <col min="8" max="8" width="17.7109375" customWidth="1"/>
    <col min="9" max="9" width="22" customWidth="1"/>
    <col min="10" max="10" width="9.7109375" customWidth="1"/>
    <col min="12" max="12" width="9.85546875" customWidth="1"/>
    <col min="13" max="13" width="9.7109375" customWidth="1"/>
    <col min="14" max="14" width="10.85546875" customWidth="1"/>
  </cols>
  <sheetData>
    <row r="1" spans="1:14" x14ac:dyDescent="0.25">
      <c r="N1" s="35" t="s">
        <v>20</v>
      </c>
    </row>
    <row r="4" spans="1:14" ht="24.6" customHeight="1" x14ac:dyDescent="0.25">
      <c r="A4" s="133" t="s">
        <v>39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ht="52.9" customHeight="1" x14ac:dyDescent="0.25">
      <c r="A5" s="16" t="s">
        <v>24</v>
      </c>
      <c r="B5" s="16" t="s">
        <v>2</v>
      </c>
      <c r="C5" s="16" t="s">
        <v>25</v>
      </c>
      <c r="D5" s="13" t="s">
        <v>26</v>
      </c>
      <c r="E5" s="13" t="s">
        <v>44</v>
      </c>
      <c r="F5" s="13" t="s">
        <v>45</v>
      </c>
      <c r="G5" s="13" t="s">
        <v>27</v>
      </c>
      <c r="H5" s="13"/>
    </row>
    <row r="6" spans="1:14" ht="135" x14ac:dyDescent="0.25">
      <c r="A6" s="20" t="str">
        <f>'[9]Сведения о педагогах-психологах'!A6</f>
        <v>Соленова Мария Михайловна</v>
      </c>
      <c r="B6" s="21" t="str">
        <f>'[9]Сведения о педагогах-психологах'!B6</f>
        <v>педагог-психолог</v>
      </c>
      <c r="C6" s="21">
        <f>'[9]Сведения о педагогах-психологах'!C6</f>
        <v>19</v>
      </c>
      <c r="D6" s="26" t="str">
        <f>'[9]Сведения о педагогах-психологах'!D6</f>
        <v xml:space="preserve">«Алгоритмы межведомственного взаимодействия в деятельности субъектов системы профилактики. Уровень образовательной организации» </v>
      </c>
      <c r="E6" s="21" t="str">
        <f>'[9]Сведения о педагогах-психологах'!E6</f>
        <v xml:space="preserve">25.09.2023-12.10.2023 </v>
      </c>
      <c r="F6" s="21">
        <f>'[9]Сведения о педагогах-психологах'!F6</f>
        <v>36</v>
      </c>
      <c r="G6" s="21" t="str">
        <f>'[9]Сведения о педагогах-психологах'!G6</f>
        <v>ФГБНУ «Институт изучения детства, семьи и воспитания»</v>
      </c>
      <c r="H6" s="21"/>
    </row>
    <row r="7" spans="1:14" ht="105" x14ac:dyDescent="0.25">
      <c r="A7" s="24">
        <f>'[9]Сведения о педагогах-психологах'!A7</f>
        <v>0</v>
      </c>
      <c r="B7" s="24">
        <f>'[9]Сведения о педагогах-психологах'!B7</f>
        <v>0</v>
      </c>
      <c r="C7" s="24">
        <f>'[9]Сведения о педагогах-психологах'!C7</f>
        <v>0</v>
      </c>
      <c r="D7" s="24" t="str">
        <f>'[9]Сведения о педагогах-психологах'!D7</f>
        <v>«Основы психологического развития личности ребенка и его поведения в социальной среде»</v>
      </c>
      <c r="E7" s="24" t="str">
        <f>'[9]Сведения о педагогах-психологах'!E7</f>
        <v>23.10.2023-24.11.2023</v>
      </c>
      <c r="F7" s="21">
        <f>'[9]Сведения о педагогах-психологах'!F7</f>
        <v>72</v>
      </c>
      <c r="G7" s="24" t="str">
        <f>'[9]Сведения о педагогах-психологах'!G7</f>
        <v>АНО дополнительного профессионального образования «Аудит безопасности»</v>
      </c>
      <c r="H7" s="24"/>
    </row>
    <row r="8" spans="1:14" ht="210" x14ac:dyDescent="0.25">
      <c r="A8" s="24">
        <f>'[9]Сведения о педагогах-психологах'!A8</f>
        <v>0</v>
      </c>
      <c r="B8" s="24">
        <f>'[9]Сведения о педагогах-психологах'!B8</f>
        <v>0</v>
      </c>
      <c r="C8" s="24">
        <f>'[9]Сведения о педагогах-психологах'!C8</f>
        <v>0</v>
      </c>
      <c r="D8" s="24" t="str">
        <f>'[9]Сведения о педагогах-психологах'!D8</f>
        <v>«Профилактика социально-негативных явлений в молодежной среде», Национальный центр информационного противодействия терроризму и экстремизму в образовательной среде и сети Интернет</v>
      </c>
      <c r="E8" s="24" t="str">
        <f>'[9]Сведения о педагогах-психологах'!E8</f>
        <v>26.10.2023-25.12.2023</v>
      </c>
      <c r="F8" s="21">
        <f>'[9]Сведения о педагогах-психологах'!F8</f>
        <v>150</v>
      </c>
      <c r="G8" s="24" t="str">
        <f>'[9]Сведения о педагогах-психологах'!G8</f>
        <v>ФГАНУ НИИ «Спецвузавтоматика»</v>
      </c>
      <c r="H8" s="24"/>
    </row>
    <row r="9" spans="1:14" ht="150" x14ac:dyDescent="0.25">
      <c r="A9" s="24">
        <f>'[9]Сведения о педагогах-психологах'!A9</f>
        <v>0</v>
      </c>
      <c r="B9" s="24">
        <f>'[9]Сведения о педагогах-психологах'!B9</f>
        <v>0</v>
      </c>
      <c r="C9" s="24">
        <f>'[9]Сведения о педагогах-психологах'!C9</f>
        <v>0</v>
      </c>
      <c r="D9" s="24" t="str">
        <f>'[9]Сведения о педагогах-психологах'!D9</f>
        <v>«Организация и содержание деятельности образовательной организации по урегулированию конфликтов в рамках школьной службы примирения (медиации)»</v>
      </c>
      <c r="E9" s="24" t="str">
        <f>'[9]Сведения о педагогах-психологах'!E9</f>
        <v>10.04.2023-29.04.2023</v>
      </c>
      <c r="F9" s="21">
        <f>'[9]Сведения о педагогах-психологах'!F9</f>
        <v>72</v>
      </c>
      <c r="G9" s="24" t="str">
        <f>'[9]Сведения о педагогах-психологах'!G9</f>
        <v xml:space="preserve">АУ ДПО ХМАО-Югры «Институт развития образования», </v>
      </c>
      <c r="H9" s="24"/>
    </row>
    <row r="10" spans="1:14" ht="135" x14ac:dyDescent="0.25">
      <c r="A10" s="24">
        <f>'[9]Сведения о педагогах-психологах'!A10</f>
        <v>0</v>
      </c>
      <c r="B10" s="24">
        <f>'[9]Сведения о педагогах-психологах'!B10</f>
        <v>0</v>
      </c>
      <c r="C10" s="24">
        <f>'[9]Сведения о педагогах-психологах'!C10</f>
        <v>0</v>
      </c>
      <c r="D10" s="24" t="str">
        <f>'[9]Сведения о педагогах-психологах'!D10</f>
        <v>«Актуальные вопросы организации воспитательной работы в общеобразовательной организации в рамках обновленных ФГОС»</v>
      </c>
      <c r="E10" s="24" t="str">
        <f>'[9]Сведения о педагогах-психологах'!E10</f>
        <v>01.12.2022-13.12.2022</v>
      </c>
      <c r="F10" s="21">
        <f>'[9]Сведения о педагогах-психологах'!F10</f>
        <v>16</v>
      </c>
      <c r="G10" s="24" t="str">
        <f>'[9]Сведения о педагогах-психологах'!G10</f>
        <v>АУ ДПО ХМАО-Югры «Институт развития образования»</v>
      </c>
      <c r="H10" s="24"/>
    </row>
    <row r="11" spans="1:14" ht="90" x14ac:dyDescent="0.25">
      <c r="A11" s="24">
        <f>'[9]Сведения о педагогах-психологах'!A11</f>
        <v>0</v>
      </c>
      <c r="B11" s="24">
        <f>'[9]Сведения о педагогах-психологах'!B11</f>
        <v>0</v>
      </c>
      <c r="C11" s="24">
        <f>'[9]Сведения о педагогах-психологах'!C11</f>
        <v>0</v>
      </c>
      <c r="D11" s="24" t="str">
        <f>'[9]Сведения о педагогах-психологах'!D11</f>
        <v>«Развитие креативного мышления как компонента функциональной грамотности»</v>
      </c>
      <c r="E11" s="24" t="str">
        <f>'[9]Сведения о педагогах-психологах'!E11</f>
        <v>16.05.2022-04.06.2022</v>
      </c>
      <c r="F11" s="21">
        <f>'[9]Сведения о педагогах-психологах'!F11</f>
        <v>36</v>
      </c>
      <c r="G11" s="24" t="str">
        <f>'[9]Сведения о педагогах-психологах'!G11</f>
        <v xml:space="preserve">БУ ВО «Сургутский государственный университет», </v>
      </c>
      <c r="H11" s="24"/>
    </row>
    <row r="12" spans="1:14" ht="180" x14ac:dyDescent="0.25">
      <c r="A12" s="24">
        <f>'[9]Сведения о педагогах-психологах'!A12</f>
        <v>0</v>
      </c>
      <c r="B12" s="24">
        <f>'[9]Сведения о педагогах-психологах'!B12</f>
        <v>0</v>
      </c>
      <c r="C12" s="24">
        <f>'[9]Сведения о педагогах-психологах'!C12</f>
        <v>0</v>
      </c>
      <c r="D12" s="24" t="str">
        <f>'[9]Сведения о педагогах-психологах'!D12</f>
        <v>«Содержательные аспекты методического сопровождения учителя в условиях реализации требований обновленных ФГОС НОО, ФГОС ООО»</v>
      </c>
      <c r="E12" s="24" t="str">
        <f>'[9]Сведения о педагогах-психологах'!E12</f>
        <v>21.02.2022-23.03.2022</v>
      </c>
      <c r="F12" s="21">
        <f>'[9]Сведения о педагогах-психологах'!F12</f>
        <v>36</v>
      </c>
      <c r="G12" s="24" t="str">
        <f>'[9]Сведения о педагогах-психологах'!G12</f>
        <v xml:space="preserve">ФГАОУ ДПО «Академия реализации государственной политики и профессионального развития работников образования Министерства просвещения РФ», </v>
      </c>
      <c r="H12" s="24"/>
    </row>
    <row r="13" spans="1:14" ht="105" x14ac:dyDescent="0.25">
      <c r="A13" s="24">
        <f>'[9]Сведения о педагогах-психологах'!A13</f>
        <v>0</v>
      </c>
      <c r="B13" s="24">
        <f>'[9]Сведения о педагогах-психологах'!B13</f>
        <v>0</v>
      </c>
      <c r="C13" s="24">
        <f>'[9]Сведения о педагогах-психологах'!C13</f>
        <v>0</v>
      </c>
      <c r="D13" s="24" t="str">
        <f>'[9]Сведения о педагогах-психологах'!D13</f>
        <v>«Технологии проведения комплексного профориентационного тестирования для школьников 9-10 классов»</v>
      </c>
      <c r="E13" s="24" t="str">
        <f>'[9]Сведения о педагогах-психологах'!E13</f>
        <v>15.09.2022-24.10.2022</v>
      </c>
      <c r="F13" s="21">
        <f>'[9]Сведения о педагогах-психологах'!F13</f>
        <v>36</v>
      </c>
      <c r="G13" s="24" t="str">
        <f>'[9]Сведения о педагогах-психологах'!G13</f>
        <v>БУ ВО «Сургутский государственный университет»</v>
      </c>
      <c r="H13" s="24"/>
    </row>
    <row r="14" spans="1:14" x14ac:dyDescent="0.25">
      <c r="A14" s="24"/>
      <c r="B14" s="24"/>
      <c r="C14" s="24"/>
      <c r="D14" s="24"/>
      <c r="E14" s="24"/>
      <c r="F14" s="24"/>
      <c r="G14" s="24"/>
      <c r="H14" s="24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</sheetData>
  <mergeCells count="1">
    <mergeCell ref="A4:N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КПК</vt:lpstr>
      <vt:lpstr>Аттестация</vt:lpstr>
      <vt:lpstr>Самообразование</vt:lpstr>
      <vt:lpstr>Конкурсы</vt:lpstr>
      <vt:lpstr>Перечень конкурсов</vt:lpstr>
      <vt:lpstr>Публикации</vt:lpstr>
      <vt:lpstr>Мастер-классы</vt:lpstr>
      <vt:lpstr>Молодые педагоги </vt:lpstr>
      <vt:lpstr>Сведения о педагогах-психологах</vt:lpstr>
      <vt:lpstr>Лист11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 школьника</dc:creator>
  <cp:lastModifiedBy>Чернова Елена</cp:lastModifiedBy>
  <dcterms:created xsi:type="dcterms:W3CDTF">2016-09-26T10:02:07Z</dcterms:created>
  <dcterms:modified xsi:type="dcterms:W3CDTF">2024-05-30T12:54:23Z</dcterms:modified>
</cp:coreProperties>
</file>